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7квЭт" sheetId="17" r:id="rId1"/>
  </sheets>
  <definedNames>
    <definedName name="_xlnm.Print_Area" localSheetId="0">'17квЭт'!$A$1:$BC$82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0" i="17" l="1"/>
  <c r="L79" i="17" s="1"/>
  <c r="M80" i="17"/>
  <c r="M79" i="17" s="1"/>
  <c r="N80" i="17"/>
  <c r="N79" i="17" s="1"/>
  <c r="O80" i="17"/>
  <c r="O79" i="17" s="1"/>
  <c r="X80" i="17"/>
  <c r="X79" i="17" s="1"/>
  <c r="Y80" i="17"/>
  <c r="Y79" i="17" s="1"/>
  <c r="Z80" i="17"/>
  <c r="Z79" i="17" s="1"/>
  <c r="AA80" i="17"/>
  <c r="AA79" i="17" s="1"/>
  <c r="AJ80" i="17"/>
  <c r="AJ79" i="17" s="1"/>
  <c r="AK80" i="17"/>
  <c r="AK79" i="17" s="1"/>
  <c r="AL80" i="17"/>
  <c r="AL79" i="17" s="1"/>
  <c r="AM80" i="17"/>
  <c r="AM79" i="17" s="1"/>
  <c r="AV80" i="17"/>
  <c r="AV79" i="17" s="1"/>
  <c r="AW80" i="17"/>
  <c r="AW79" i="17" s="1"/>
  <c r="AX80" i="17"/>
  <c r="AX79" i="17" s="1"/>
  <c r="AY80" i="17"/>
  <c r="AY79" i="17" s="1"/>
  <c r="D81" i="17"/>
  <c r="D80" i="17" s="1"/>
  <c r="D79" i="17" s="1"/>
  <c r="E81" i="17"/>
  <c r="E80" i="17" s="1"/>
  <c r="E79" i="17" s="1"/>
  <c r="F81" i="17"/>
  <c r="F80" i="17" s="1"/>
  <c r="F79" i="17" s="1"/>
  <c r="G81" i="17"/>
  <c r="G80" i="17" s="1"/>
  <c r="G79" i="17" s="1"/>
  <c r="H81" i="17"/>
  <c r="H80" i="17" s="1"/>
  <c r="H79" i="17" s="1"/>
  <c r="I81" i="17"/>
  <c r="I80" i="17" s="1"/>
  <c r="I79" i="17" s="1"/>
  <c r="J81" i="17"/>
  <c r="J80" i="17" s="1"/>
  <c r="J79" i="17" s="1"/>
  <c r="K81" i="17"/>
  <c r="K80" i="17" s="1"/>
  <c r="K79" i="17" s="1"/>
  <c r="L81" i="17"/>
  <c r="M81" i="17"/>
  <c r="N81" i="17"/>
  <c r="O81" i="17"/>
  <c r="P81" i="17"/>
  <c r="P80" i="17" s="1"/>
  <c r="P79" i="17" s="1"/>
  <c r="Q81" i="17"/>
  <c r="Q80" i="17" s="1"/>
  <c r="Q79" i="17" s="1"/>
  <c r="R81" i="17"/>
  <c r="R80" i="17" s="1"/>
  <c r="R79" i="17" s="1"/>
  <c r="S81" i="17"/>
  <c r="S80" i="17" s="1"/>
  <c r="S79" i="17" s="1"/>
  <c r="T81" i="17"/>
  <c r="T80" i="17" s="1"/>
  <c r="T79" i="17" s="1"/>
  <c r="U81" i="17"/>
  <c r="U80" i="17" s="1"/>
  <c r="U79" i="17" s="1"/>
  <c r="V81" i="17"/>
  <c r="V80" i="17" s="1"/>
  <c r="V79" i="17" s="1"/>
  <c r="W81" i="17"/>
  <c r="W80" i="17" s="1"/>
  <c r="W79" i="17" s="1"/>
  <c r="X81" i="17"/>
  <c r="Y81" i="17"/>
  <c r="Z81" i="17"/>
  <c r="AA81" i="17"/>
  <c r="AB81" i="17"/>
  <c r="AB80" i="17" s="1"/>
  <c r="AB79" i="17" s="1"/>
  <c r="AC81" i="17"/>
  <c r="AC80" i="17" s="1"/>
  <c r="AC79" i="17" s="1"/>
  <c r="AD81" i="17"/>
  <c r="AD80" i="17" s="1"/>
  <c r="AD79" i="17" s="1"/>
  <c r="AE81" i="17"/>
  <c r="AE80" i="17" s="1"/>
  <c r="AE79" i="17" s="1"/>
  <c r="AF81" i="17"/>
  <c r="AF80" i="17" s="1"/>
  <c r="AF79" i="17" s="1"/>
  <c r="AG81" i="17"/>
  <c r="AG80" i="17" s="1"/>
  <c r="AG79" i="17" s="1"/>
  <c r="AH81" i="17"/>
  <c r="AH80" i="17" s="1"/>
  <c r="AH79" i="17" s="1"/>
  <c r="AI81" i="17"/>
  <c r="AI80" i="17" s="1"/>
  <c r="AI79" i="17" s="1"/>
  <c r="AJ81" i="17"/>
  <c r="AK81" i="17"/>
  <c r="AL81" i="17"/>
  <c r="AM81" i="17"/>
  <c r="AN81" i="17"/>
  <c r="AN80" i="17" s="1"/>
  <c r="AN79" i="17" s="1"/>
  <c r="AO81" i="17"/>
  <c r="AO80" i="17" s="1"/>
  <c r="AO79" i="17" s="1"/>
  <c r="AP81" i="17"/>
  <c r="AP80" i="17" s="1"/>
  <c r="AP79" i="17" s="1"/>
  <c r="AQ81" i="17"/>
  <c r="AQ80" i="17" s="1"/>
  <c r="AQ79" i="17" s="1"/>
  <c r="AR81" i="17"/>
  <c r="AR80" i="17" s="1"/>
  <c r="AR79" i="17" s="1"/>
  <c r="AS81" i="17"/>
  <c r="AS80" i="17" s="1"/>
  <c r="AS79" i="17" s="1"/>
  <c r="AT81" i="17"/>
  <c r="AT80" i="17" s="1"/>
  <c r="AT79" i="17" s="1"/>
  <c r="AU81" i="17"/>
  <c r="AU80" i="17" s="1"/>
  <c r="AU79" i="17" s="1"/>
  <c r="AV81" i="17"/>
  <c r="AW81" i="17"/>
  <c r="AX81" i="17"/>
  <c r="AY81" i="17"/>
  <c r="AZ81" i="17"/>
  <c r="AZ80" i="17" s="1"/>
  <c r="AZ79" i="17" s="1"/>
  <c r="BA81" i="17"/>
  <c r="BA80" i="17" s="1"/>
  <c r="BA79" i="17" s="1"/>
  <c r="BB81" i="17"/>
  <c r="BB80" i="17" s="1"/>
  <c r="BB79" i="17" s="1"/>
  <c r="BC81" i="17"/>
  <c r="BC80" i="17" s="1"/>
  <c r="BC79" i="17" s="1"/>
  <c r="Y53" i="17"/>
  <c r="Y60" i="17"/>
  <c r="AT53" i="17"/>
  <c r="AE53" i="17" s="1"/>
  <c r="AY53" i="17"/>
  <c r="E53" i="17" l="1"/>
  <c r="F53" i="17"/>
  <c r="G53" i="17"/>
  <c r="H53" i="17"/>
  <c r="AA53" i="17"/>
  <c r="AB52" i="17"/>
  <c r="T53" i="17" l="1"/>
  <c r="AO60" i="17" l="1"/>
  <c r="AG60" i="17"/>
  <c r="O60" i="17"/>
  <c r="G60" i="17"/>
  <c r="Q60" i="17"/>
  <c r="E52" i="17" l="1"/>
  <c r="E50" i="17" s="1"/>
  <c r="F52" i="17"/>
  <c r="F50" i="17" s="1"/>
  <c r="G52" i="17"/>
  <c r="G50" i="17" s="1"/>
  <c r="H52" i="17"/>
  <c r="H50" i="17" s="1"/>
  <c r="I52" i="17"/>
  <c r="I50" i="17" s="1"/>
  <c r="J52" i="17"/>
  <c r="J50" i="17" s="1"/>
  <c r="K52" i="17"/>
  <c r="K50" i="17" s="1"/>
  <c r="L52" i="17"/>
  <c r="L50" i="17" s="1"/>
  <c r="M52" i="17"/>
  <c r="M50" i="17" s="1"/>
  <c r="N52" i="17"/>
  <c r="N50" i="17" s="1"/>
  <c r="O52" i="17"/>
  <c r="O50" i="17" s="1"/>
  <c r="P52" i="17"/>
  <c r="P50" i="17" s="1"/>
  <c r="Q52" i="17"/>
  <c r="Q50" i="17" s="1"/>
  <c r="R52" i="17"/>
  <c r="R50" i="17" s="1"/>
  <c r="S52" i="17"/>
  <c r="S50" i="17" s="1"/>
  <c r="T52" i="17"/>
  <c r="T50" i="17" s="1"/>
  <c r="U52" i="17"/>
  <c r="U50" i="17" s="1"/>
  <c r="V52" i="17"/>
  <c r="V50" i="17" s="1"/>
  <c r="W52" i="17"/>
  <c r="W50" i="17" s="1"/>
  <c r="X50" i="17"/>
  <c r="Y52" i="17"/>
  <c r="Y50" i="17" s="1"/>
  <c r="Z52" i="17"/>
  <c r="Z50" i="17" s="1"/>
  <c r="AA52" i="17"/>
  <c r="AA50" i="17" s="1"/>
  <c r="AB50" i="17"/>
  <c r="AC50" i="17"/>
  <c r="AD52" i="17"/>
  <c r="AD50" i="17" s="1"/>
  <c r="AE52" i="17"/>
  <c r="AE50" i="17" s="1"/>
  <c r="AF52" i="17"/>
  <c r="AF50" i="17" s="1"/>
  <c r="AG52" i="17"/>
  <c r="AG50" i="17" s="1"/>
  <c r="AH52" i="17"/>
  <c r="AH50" i="17" s="1"/>
  <c r="AI52" i="17"/>
  <c r="AI50" i="17" s="1"/>
  <c r="AJ52" i="17"/>
  <c r="AJ50" i="17" s="1"/>
  <c r="AK52" i="17"/>
  <c r="AK50" i="17" s="1"/>
  <c r="AL52" i="17"/>
  <c r="AL50" i="17" s="1"/>
  <c r="AM52" i="17"/>
  <c r="AM50" i="17" s="1"/>
  <c r="AN52" i="17"/>
  <c r="AN50" i="17" s="1"/>
  <c r="AO52" i="17"/>
  <c r="AO50" i="17" s="1"/>
  <c r="AP52" i="17"/>
  <c r="AP50" i="17" s="1"/>
  <c r="AQ52" i="17"/>
  <c r="AQ50" i="17" s="1"/>
  <c r="AR52" i="17"/>
  <c r="AR50" i="17" s="1"/>
  <c r="AS52" i="17"/>
  <c r="AS50" i="17" s="1"/>
  <c r="AT52" i="17"/>
  <c r="AT50" i="17" s="1"/>
  <c r="AU52" i="17"/>
  <c r="AU50" i="17" s="1"/>
  <c r="AV52" i="17"/>
  <c r="AV50" i="17" s="1"/>
  <c r="AW52" i="17"/>
  <c r="AW50" i="17" s="1"/>
  <c r="AX52" i="17"/>
  <c r="AX50" i="17" s="1"/>
  <c r="AY52" i="17"/>
  <c r="AY50" i="17" s="1"/>
  <c r="AZ52" i="17"/>
  <c r="AZ50" i="17" s="1"/>
  <c r="BA52" i="17"/>
  <c r="BA50" i="17" s="1"/>
  <c r="BB52" i="17"/>
  <c r="BB50" i="17" s="1"/>
  <c r="BC52" i="17"/>
  <c r="BC50" i="17" s="1"/>
  <c r="D52" i="17"/>
  <c r="D50" i="17" s="1"/>
  <c r="AY60" i="17" l="1"/>
  <c r="AE60" i="17" s="1"/>
  <c r="BA55" i="17"/>
  <c r="AY55" i="17"/>
  <c r="AI55" i="17"/>
  <c r="AG55" i="17"/>
  <c r="AE55" i="17"/>
  <c r="E60" i="17" l="1"/>
  <c r="D59" i="17" l="1"/>
  <c r="E59" i="17"/>
  <c r="F59" i="17"/>
  <c r="G59" i="17"/>
  <c r="H59" i="17"/>
  <c r="I59" i="17"/>
  <c r="J59" i="17"/>
  <c r="K59" i="17"/>
  <c r="L59" i="17"/>
  <c r="M59" i="17"/>
  <c r="N59" i="17"/>
  <c r="O59" i="17"/>
  <c r="P59" i="17"/>
  <c r="Q59" i="17"/>
  <c r="R59" i="17"/>
  <c r="S59" i="17"/>
  <c r="T59" i="17"/>
  <c r="U59" i="17"/>
  <c r="V59" i="17"/>
  <c r="W59" i="17"/>
  <c r="X59" i="17"/>
  <c r="Y59" i="17"/>
  <c r="Z59" i="17"/>
  <c r="AA59" i="17"/>
  <c r="AB59" i="17"/>
  <c r="AC59" i="17"/>
  <c r="AD59" i="17"/>
  <c r="AE59" i="17"/>
  <c r="AF59" i="17"/>
  <c r="AG59" i="17"/>
  <c r="AH59" i="17"/>
  <c r="AI59" i="17"/>
  <c r="AJ59" i="17"/>
  <c r="AK59" i="17"/>
  <c r="AL59" i="17"/>
  <c r="AM59" i="17"/>
  <c r="AN59" i="17"/>
  <c r="AO59" i="17"/>
  <c r="AP59" i="17"/>
  <c r="AQ59" i="17"/>
  <c r="AR59" i="17"/>
  <c r="AS59" i="17"/>
  <c r="AT59" i="17"/>
  <c r="AU59" i="17"/>
  <c r="AV59" i="17"/>
  <c r="AW59" i="17"/>
  <c r="AX59" i="17"/>
  <c r="AY59" i="17"/>
  <c r="AZ59" i="17"/>
  <c r="BA59" i="17"/>
  <c r="BB59" i="17"/>
  <c r="BC59" i="17"/>
  <c r="E65" i="17"/>
  <c r="F65" i="17"/>
  <c r="F58" i="17" s="1"/>
  <c r="G65" i="17"/>
  <c r="H65" i="17"/>
  <c r="I65" i="17"/>
  <c r="J65" i="17"/>
  <c r="K65" i="17"/>
  <c r="L65" i="17"/>
  <c r="M65" i="17"/>
  <c r="N65" i="17"/>
  <c r="N58" i="17" s="1"/>
  <c r="O65" i="17"/>
  <c r="O58" i="17" s="1"/>
  <c r="P65" i="17"/>
  <c r="Q65" i="17"/>
  <c r="R65" i="17"/>
  <c r="S65" i="17"/>
  <c r="T65" i="17"/>
  <c r="U65" i="17"/>
  <c r="V65" i="17"/>
  <c r="V58" i="17" s="1"/>
  <c r="W65" i="17"/>
  <c r="W58" i="17" s="1"/>
  <c r="X65" i="17"/>
  <c r="Y65" i="17"/>
  <c r="Z65" i="17"/>
  <c r="AA65" i="17"/>
  <c r="AB65" i="17"/>
  <c r="AB58" i="17" s="1"/>
  <c r="AC65" i="17"/>
  <c r="AC58" i="17" s="1"/>
  <c r="AD65" i="17"/>
  <c r="AD58" i="17" s="1"/>
  <c r="AE65" i="17"/>
  <c r="AF65" i="17"/>
  <c r="AF58" i="17" s="1"/>
  <c r="AG65" i="17"/>
  <c r="AH65" i="17"/>
  <c r="AI65" i="17"/>
  <c r="AJ65" i="17"/>
  <c r="AJ58" i="17" s="1"/>
  <c r="AK65" i="17"/>
  <c r="AK58" i="17" s="1"/>
  <c r="AL65" i="17"/>
  <c r="AM65" i="17"/>
  <c r="AM58" i="17" s="1"/>
  <c r="AN65" i="17"/>
  <c r="AO65" i="17"/>
  <c r="AO58" i="17" s="1"/>
  <c r="AP65" i="17"/>
  <c r="AQ65" i="17"/>
  <c r="AR65" i="17"/>
  <c r="AR58" i="17" s="1"/>
  <c r="AS65" i="17"/>
  <c r="AT65" i="17"/>
  <c r="AT58" i="17" s="1"/>
  <c r="AU65" i="17"/>
  <c r="AV65" i="17"/>
  <c r="AV58" i="17" s="1"/>
  <c r="AW65" i="17"/>
  <c r="AW58" i="17" s="1"/>
  <c r="AX65" i="17"/>
  <c r="AY65" i="17"/>
  <c r="AZ65" i="17"/>
  <c r="BA65" i="17"/>
  <c r="BB65" i="17"/>
  <c r="BC65" i="17"/>
  <c r="BC58" i="17" s="1"/>
  <c r="D65" i="17"/>
  <c r="E78" i="17"/>
  <c r="F78" i="17"/>
  <c r="G78" i="17"/>
  <c r="H78" i="17"/>
  <c r="I78" i="17"/>
  <c r="J78" i="17"/>
  <c r="K78" i="17"/>
  <c r="L78" i="17"/>
  <c r="M78" i="17"/>
  <c r="N78" i="17"/>
  <c r="O78" i="17"/>
  <c r="P78" i="17"/>
  <c r="Q78" i="17"/>
  <c r="R78" i="17"/>
  <c r="S78" i="17"/>
  <c r="T78" i="17"/>
  <c r="U78" i="17"/>
  <c r="V78" i="17"/>
  <c r="W78" i="17"/>
  <c r="X78" i="17"/>
  <c r="Y78" i="17"/>
  <c r="Z78" i="17"/>
  <c r="AA78" i="17"/>
  <c r="AB78" i="17"/>
  <c r="AC78" i="17"/>
  <c r="AD78" i="17"/>
  <c r="AE78" i="17"/>
  <c r="AF78" i="17"/>
  <c r="AG78" i="17"/>
  <c r="AH78" i="17"/>
  <c r="AI78" i="17"/>
  <c r="AJ78" i="17"/>
  <c r="AK78" i="17"/>
  <c r="AL78" i="17"/>
  <c r="AM78" i="17"/>
  <c r="AN78" i="17"/>
  <c r="AO78" i="17"/>
  <c r="AP78" i="17"/>
  <c r="AQ78" i="17"/>
  <c r="AR78" i="17"/>
  <c r="AS78" i="17"/>
  <c r="AT78" i="17"/>
  <c r="AU78" i="17"/>
  <c r="AV78" i="17"/>
  <c r="AW78" i="17"/>
  <c r="AX78" i="17"/>
  <c r="AY78" i="17"/>
  <c r="AZ78" i="17"/>
  <c r="BA78" i="17"/>
  <c r="BB78" i="17"/>
  <c r="BC78" i="17"/>
  <c r="D78" i="17"/>
  <c r="BA58" i="17" l="1"/>
  <c r="AQ58" i="17"/>
  <c r="AA58" i="17"/>
  <c r="K58" i="17"/>
  <c r="AH58" i="17"/>
  <c r="R58" i="17"/>
  <c r="J58" i="17"/>
  <c r="E58" i="17"/>
  <c r="P58" i="17"/>
  <c r="D58" i="17"/>
  <c r="Z58" i="17"/>
  <c r="Q58" i="17"/>
  <c r="U58" i="17"/>
  <c r="BB58" i="17"/>
  <c r="AP58" i="17"/>
  <c r="AU58" i="17"/>
  <c r="AI58" i="17"/>
  <c r="AS58" i="17"/>
  <c r="AG58" i="17"/>
  <c r="AZ58" i="17"/>
  <c r="AN58" i="17"/>
  <c r="AY58" i="17"/>
  <c r="AX58" i="17"/>
  <c r="AL58" i="17"/>
  <c r="AE58" i="17"/>
  <c r="I58" i="17"/>
  <c r="S58" i="17"/>
  <c r="G58" i="17"/>
  <c r="Y58" i="17"/>
  <c r="M58" i="17"/>
  <c r="X58" i="17"/>
  <c r="L58" i="17"/>
  <c r="T58" i="17"/>
  <c r="H58" i="17"/>
  <c r="E55" i="17"/>
  <c r="F55" i="17"/>
  <c r="G55" i="17"/>
  <c r="H55" i="17"/>
  <c r="K55" i="17"/>
  <c r="L55" i="17"/>
  <c r="M55" i="17"/>
  <c r="N55" i="17"/>
  <c r="P55" i="17"/>
  <c r="Q55" i="17"/>
  <c r="R55" i="17"/>
  <c r="S55" i="17"/>
  <c r="U55" i="17"/>
  <c r="V55" i="17"/>
  <c r="W55" i="17"/>
  <c r="X55" i="17"/>
  <c r="Z55" i="17"/>
  <c r="AA55" i="17"/>
  <c r="AB55" i="17"/>
  <c r="AC55" i="17"/>
  <c r="AD55" i="17"/>
  <c r="AK55" i="17"/>
  <c r="AL55" i="17"/>
  <c r="AM55" i="17"/>
  <c r="AN55" i="17"/>
  <c r="AP55" i="17"/>
  <c r="AQ55" i="17"/>
  <c r="AR55" i="17"/>
  <c r="AS55" i="17"/>
  <c r="AU55" i="17"/>
  <c r="AV55" i="17"/>
  <c r="AW55" i="17"/>
  <c r="AX55" i="17"/>
  <c r="AZ55" i="17"/>
  <c r="BB55" i="17"/>
  <c r="BC55" i="17"/>
  <c r="D55" i="17"/>
  <c r="Y55" i="17" l="1"/>
  <c r="K27" i="17"/>
  <c r="L27" i="17"/>
  <c r="N27" i="17"/>
  <c r="AJ55" i="17"/>
  <c r="AH55" i="17"/>
  <c r="AF55" i="17"/>
  <c r="T55" i="17"/>
  <c r="O55" i="17"/>
  <c r="J55" i="17"/>
  <c r="I55" i="17"/>
  <c r="F54" i="17"/>
  <c r="F49" i="17" s="1"/>
  <c r="F23" i="17" s="1"/>
  <c r="M27" i="17"/>
  <c r="K54" i="17"/>
  <c r="K49" i="17" s="1"/>
  <c r="K23" i="17" s="1"/>
  <c r="L54" i="17"/>
  <c r="L49" i="17" s="1"/>
  <c r="L23" i="17" s="1"/>
  <c r="M54" i="17"/>
  <c r="M49" i="17" s="1"/>
  <c r="M23" i="17" s="1"/>
  <c r="N54" i="17"/>
  <c r="N49" i="17" s="1"/>
  <c r="N23" i="17" s="1"/>
  <c r="P54" i="17"/>
  <c r="P49" i="17" s="1"/>
  <c r="P23" i="17" s="1"/>
  <c r="Q54" i="17"/>
  <c r="Q49" i="17" s="1"/>
  <c r="Q23" i="17" s="1"/>
  <c r="R54" i="17"/>
  <c r="R49" i="17" s="1"/>
  <c r="R23" i="17" s="1"/>
  <c r="S54" i="17"/>
  <c r="S49" i="17" s="1"/>
  <c r="S23" i="17" s="1"/>
  <c r="U54" i="17"/>
  <c r="U49" i="17" s="1"/>
  <c r="U23" i="17" s="1"/>
  <c r="V54" i="17"/>
  <c r="V49" i="17" s="1"/>
  <c r="V23" i="17" s="1"/>
  <c r="W54" i="17"/>
  <c r="W49" i="17" s="1"/>
  <c r="W23" i="17" s="1"/>
  <c r="X54" i="17"/>
  <c r="X23" i="17" s="1"/>
  <c r="Z54" i="17"/>
  <c r="Z49" i="17" s="1"/>
  <c r="Z23" i="17" s="1"/>
  <c r="AA54" i="17"/>
  <c r="AA49" i="17" s="1"/>
  <c r="AA23" i="17" s="1"/>
  <c r="AB54" i="17"/>
  <c r="AB49" i="17" s="1"/>
  <c r="AB23" i="17" s="1"/>
  <c r="AC54" i="17"/>
  <c r="AC49" i="17" s="1"/>
  <c r="AC23" i="17" s="1"/>
  <c r="AD54" i="17"/>
  <c r="AD49" i="17" s="1"/>
  <c r="AD23" i="17" s="1"/>
  <c r="AK54" i="17"/>
  <c r="AK49" i="17" s="1"/>
  <c r="AK23" i="17" s="1"/>
  <c r="AL54" i="17"/>
  <c r="AL49" i="17" s="1"/>
  <c r="AL23" i="17" s="1"/>
  <c r="AM54" i="17"/>
  <c r="AM49" i="17" s="1"/>
  <c r="AM23" i="17" s="1"/>
  <c r="AN54" i="17"/>
  <c r="AN49" i="17" s="1"/>
  <c r="AN23" i="17" s="1"/>
  <c r="AP54" i="17"/>
  <c r="AP49" i="17" s="1"/>
  <c r="AP23" i="17" s="1"/>
  <c r="AQ54" i="17"/>
  <c r="AQ49" i="17" s="1"/>
  <c r="AQ23" i="17" s="1"/>
  <c r="AR54" i="17"/>
  <c r="AR49" i="17" s="1"/>
  <c r="AR23" i="17" s="1"/>
  <c r="AS54" i="17"/>
  <c r="AS49" i="17" s="1"/>
  <c r="AS23" i="17" s="1"/>
  <c r="AU54" i="17"/>
  <c r="AU49" i="17" s="1"/>
  <c r="AU23" i="17" s="1"/>
  <c r="AV54" i="17"/>
  <c r="AV49" i="17" s="1"/>
  <c r="AV23" i="17" s="1"/>
  <c r="AW54" i="17"/>
  <c r="AW49" i="17" s="1"/>
  <c r="AW23" i="17" s="1"/>
  <c r="AX54" i="17"/>
  <c r="AX49" i="17" s="1"/>
  <c r="AX23" i="17" s="1"/>
  <c r="AZ54" i="17"/>
  <c r="AZ49" i="17" s="1"/>
  <c r="AZ23" i="17" s="1"/>
  <c r="BA54" i="17"/>
  <c r="BA49" i="17" s="1"/>
  <c r="BA23" i="17" s="1"/>
  <c r="BB54" i="17"/>
  <c r="BB49" i="17" s="1"/>
  <c r="BB23" i="17" s="1"/>
  <c r="BC54" i="17"/>
  <c r="BC49" i="17" s="1"/>
  <c r="BC23" i="17" s="1"/>
  <c r="D54" i="17"/>
  <c r="D49" i="17" s="1"/>
  <c r="D23" i="17" s="1"/>
  <c r="AT55" i="17" l="1"/>
  <c r="AT54" i="17" s="1"/>
  <c r="AT49" i="17" s="1"/>
  <c r="AT23" i="17" s="1"/>
  <c r="AG54" i="17"/>
  <c r="AG49" i="17" s="1"/>
  <c r="AG23" i="17" s="1"/>
  <c r="AI54" i="17"/>
  <c r="AI49" i="17" s="1"/>
  <c r="AI23" i="17" s="1"/>
  <c r="AO55" i="17"/>
  <c r="AO54" i="17" s="1"/>
  <c r="AO49" i="17" s="1"/>
  <c r="AO23" i="17" s="1"/>
  <c r="AY54" i="17"/>
  <c r="AY49" i="17" s="1"/>
  <c r="AY23" i="17" s="1"/>
  <c r="E54" i="17"/>
  <c r="E49" i="17" s="1"/>
  <c r="E23" i="17" s="1"/>
  <c r="Y54" i="17"/>
  <c r="Y49" i="17" s="1"/>
  <c r="Y23" i="17" s="1"/>
  <c r="T54" i="17"/>
  <c r="T49" i="17" s="1"/>
  <c r="T23" i="17" s="1"/>
  <c r="AF54" i="17"/>
  <c r="AF49" i="17" s="1"/>
  <c r="AF23" i="17" s="1"/>
  <c r="AH54" i="17"/>
  <c r="AH49" i="17" s="1"/>
  <c r="AH23" i="17" s="1"/>
  <c r="H54" i="17"/>
  <c r="H49" i="17" s="1"/>
  <c r="H23" i="17" s="1"/>
  <c r="O54" i="17"/>
  <c r="O49" i="17" s="1"/>
  <c r="O23" i="17" s="1"/>
  <c r="J54" i="17"/>
  <c r="J49" i="17" s="1"/>
  <c r="J23" i="17" s="1"/>
  <c r="AJ54" i="17"/>
  <c r="AJ49" i="17" s="1"/>
  <c r="AJ23" i="17" s="1"/>
  <c r="G54" i="17"/>
  <c r="G49" i="17" s="1"/>
  <c r="G23" i="17" s="1"/>
  <c r="I54" i="17"/>
  <c r="I49" i="17" s="1"/>
  <c r="I23" i="17" s="1"/>
  <c r="AE54" i="17" l="1"/>
  <c r="AE49" i="17" s="1"/>
  <c r="AE23" i="17" s="1"/>
  <c r="E27" i="17"/>
  <c r="F27" i="17"/>
  <c r="G27" i="17"/>
  <c r="H27" i="17"/>
  <c r="I27" i="17"/>
  <c r="J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D21" i="17" s="1"/>
  <c r="AE27" i="17"/>
  <c r="AI27" i="17" s="1"/>
  <c r="AF27" i="17"/>
  <c r="AG27" i="17"/>
  <c r="AH27" i="17"/>
  <c r="AJ27" i="17"/>
  <c r="AK27" i="17"/>
  <c r="AL27" i="17"/>
  <c r="AM27" i="17"/>
  <c r="AN27" i="17"/>
  <c r="AO27" i="17"/>
  <c r="AP27" i="17"/>
  <c r="AQ27" i="17"/>
  <c r="AR27" i="17"/>
  <c r="AS27" i="17"/>
  <c r="AT27" i="17"/>
  <c r="AU27" i="17"/>
  <c r="AV27" i="17"/>
  <c r="AW27" i="17"/>
  <c r="AX27" i="17"/>
  <c r="AY27" i="17"/>
  <c r="AZ27" i="17"/>
  <c r="BA27" i="17"/>
  <c r="BB27" i="17"/>
  <c r="BC27" i="17"/>
  <c r="D25" i="17"/>
  <c r="D27" i="17"/>
  <c r="D21" i="17" l="1"/>
  <c r="M21" i="17" l="1"/>
  <c r="Q21" i="17"/>
  <c r="AC21" i="17"/>
  <c r="BA21" i="17"/>
  <c r="AW21" i="17"/>
  <c r="AS21" i="17"/>
  <c r="AO21" i="17"/>
  <c r="AK21" i="17"/>
  <c r="AG21" i="17"/>
  <c r="AF21" i="17" l="1"/>
  <c r="F21" i="17"/>
  <c r="AM21" i="17"/>
  <c r="S21" i="17"/>
  <c r="AN21" i="17"/>
  <c r="AV21" i="17"/>
  <c r="AE21" i="17"/>
  <c r="BC21" i="17"/>
  <c r="AU21" i="17"/>
  <c r="AJ21" i="17"/>
  <c r="AR21" i="17"/>
  <c r="AZ21" i="17"/>
  <c r="AI21" i="17"/>
  <c r="AQ21" i="17"/>
  <c r="AY21" i="17"/>
  <c r="AH21" i="17"/>
  <c r="AL21" i="17"/>
  <c r="AP21" i="17"/>
  <c r="AT21" i="17"/>
  <c r="AX21" i="17"/>
  <c r="BB21" i="17"/>
  <c r="J21" i="17"/>
  <c r="AB21" i="17"/>
  <c r="I21" i="17"/>
  <c r="T21" i="17"/>
  <c r="W21" i="17"/>
  <c r="N21" i="17"/>
  <c r="E21" i="17"/>
  <c r="X21" i="17"/>
  <c r="K21" i="17"/>
  <c r="Y21" i="17"/>
  <c r="U21" i="17"/>
  <c r="P21" i="17"/>
  <c r="L21" i="17"/>
  <c r="G21" i="17"/>
  <c r="Z21" i="17"/>
  <c r="AA21" i="17"/>
  <c r="V21" i="17"/>
  <c r="O21" i="17"/>
  <c r="H21" i="17"/>
  <c r="R21" i="17"/>
  <c r="C19" i="17"/>
</calcChain>
</file>

<file path=xl/sharedStrings.xml><?xml version="1.0" encoding="utf-8"?>
<sst xmlns="http://schemas.openxmlformats.org/spreadsheetml/2006/main" count="2327" uniqueCount="184">
  <si>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</si>
  <si>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</si>
  <si>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</si>
  <si>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</si>
  <si>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</si>
  <si>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</si>
  <si>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</si>
  <si>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</si>
  <si>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</si>
  <si>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</si>
  <si>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</si>
  <si>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</si>
  <si>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</si>
  <si>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</si>
  <si>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</si>
  <si>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</si>
  <si>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</si>
  <si>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</si>
  <si>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</si>
  <si>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</si>
  <si>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</si>
  <si>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</si>
  <si>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</si>
  <si>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</si>
  <si>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</si>
  <si>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</si>
  <si>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</si>
  <si>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</si>
  <si>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</si>
  <si>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</si>
  <si>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</si>
  <si>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</si>
  <si>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</si>
  <si>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</si>
  <si>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</si>
  <si>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</si>
  <si>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</si>
  <si>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</si>
  <si>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</si>
  <si>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</si>
  <si>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</si>
  <si>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</si>
  <si>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</si>
  <si>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</si>
  <si>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</si>
  <si>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</si>
  <si>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</si>
  <si>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</si>
  <si>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</si>
  <si>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</si>
  <si>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</si>
  <si>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</si>
  <si>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</si>
  <si>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</si>
  <si>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</si>
  <si>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</si>
  <si>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</si>
  <si>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</si>
  <si>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</si>
  <si>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</si>
  <si>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</si>
  <si>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</si>
  <si>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</si>
  <si>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</si>
  <si>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</si>
  <si>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</si>
  <si>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</si>
  <si>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</si>
  <si>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</si>
  <si>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</si>
  <si>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</si>
  <si>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</si>
  <si>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</si>
  <si>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</si>
  <si>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</si>
  <si>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</si>
  <si>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</si>
  <si>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</si>
  <si>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</si>
  <si>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</si>
  <si>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</si>
  <si>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</si>
  <si>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</si>
  <si>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</si>
  <si>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</si>
  <si>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</si>
  <si>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</si>
  <si>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</si>
  <si>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</si>
  <si>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</si>
  <si>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</si>
  <si>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</si>
  <si>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</si>
  <si>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</si>
  <si>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</si>
  <si>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</si>
  <si>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</si>
  <si>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</si>
  <si>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</si>
  <si>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</si>
  <si>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</si>
  <si>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</si>
  <si>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</si>
  <si>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</si>
  <si>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</si>
  <si>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</si>
  <si>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</si>
  <si>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</si>
  <si>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</si>
  <si>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</si>
  <si>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</si>
  <si>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</si>
  <si>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</si>
  <si>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</si>
  <si>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</si>
  <si>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</si>
  <si>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</si>
  <si>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</si>
  <si>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</si>
  <si>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</si>
  <si>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</si>
  <si>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</si>
  <si>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</si>
  <si>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</si>
  <si>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</si>
  <si>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</si>
  <si>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</si>
  <si>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</si>
  <si>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</si>
  <si>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</si>
  <si>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</si>
  <si>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</si>
  <si>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</si>
  <si>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</si>
  <si>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</si>
  <si>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</si>
  <si>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</si>
  <si>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</si>
  <si>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</si>
  <si>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</si>
  <si>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</si>
  <si>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</si>
  <si>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</si>
  <si>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</si>
  <si>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</si>
  <si>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</si>
  <si>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</si>
  <si>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</si>
  <si>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</si>
  <si>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</si>
  <si>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</si>
  <si>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</si>
  <si>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</si>
  <si>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</si>
  <si>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</si>
  <si>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</si>
  <si>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</si>
  <si>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</si>
  <si>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</si>
  <si>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</si>
  <si>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</si>
  <si>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</si>
  <si>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</si>
  <si>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</si>
  <si>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</si>
  <si>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</si>
  <si>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</si>
  <si>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ООО "Первая сетевая компания"</t>
  </si>
  <si>
    <t>1.2.3.2</t>
  </si>
  <si>
    <t>Модернизация системы учета на ПС 110/3 кВ "Крона" (РУ-6 кВ яч.18,20,23,12,13)</t>
  </si>
  <si>
    <t>G/001</t>
  </si>
  <si>
    <t>Приобретение транспорта. Автомобили ОВБ (UAZ Patriot - 1 шт.)</t>
  </si>
  <si>
    <t>Приобретение  ручной тепловизирной камеры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</si>
  <si>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</si>
  <si>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</si>
  <si>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</si>
  <si>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№48/7). 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</si>
  <si>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</si>
  <si>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</si>
  <si>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2.1.2.1</t>
  </si>
  <si>
    <t>Реконструкция ПС 110/6 кВ «Трубная» в части установки двух дополнительных ячеек 6 кВ</t>
  </si>
  <si>
    <t>O_005</t>
  </si>
  <si>
    <t>за 4 квартал 2024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</si>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</sst>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u/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92">
    <xf numFmtId="0" fontId="0" fillId="0" borderId="0" xfId="0"/>
    <xf numFmtId="0" fontId="9" fillId="0" borderId="0" xfId="37" applyFont="1" applyFill="1"/>
    <xf numFmtId="0" fontId="9" fillId="0" borderId="0" xfId="0" applyFont="1" applyFill="1"/>
    <xf numFmtId="0" fontId="9" fillId="0" borderId="0" xfId="0" applyFont="1" applyFill="1" applyAlignment="1"/>
    <xf numFmtId="0" fontId="31" fillId="0" borderId="0" xfId="37" applyFont="1" applyFill="1" applyAlignment="1">
      <alignment wrapText="1"/>
    </xf>
    <xf numFmtId="0" fontId="31" fillId="0" borderId="0" xfId="0" applyFont="1" applyFill="1" applyAlignment="1"/>
    <xf numFmtId="0" fontId="37" fillId="0" borderId="0" xfId="37" applyFont="1" applyFill="1" applyAlignment="1">
      <alignment horizontal="center" wrapText="1"/>
    </xf>
    <xf numFmtId="0" fontId="36" fillId="0" borderId="0" xfId="0" applyFont="1" applyFill="1"/>
    <xf numFmtId="0" fontId="37" fillId="0" borderId="0" xfId="0" applyFont="1" applyFill="1" applyAlignment="1">
      <alignment horizontal="center"/>
    </xf>
    <xf numFmtId="0" fontId="39" fillId="0" borderId="0" xfId="37" applyFont="1" applyFill="1" applyAlignment="1">
      <alignment horizontal="center" wrapText="1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37" applyFont="1" applyFill="1"/>
    <xf numFmtId="0" fontId="41" fillId="0" borderId="0" xfId="37" applyFont="1" applyFill="1" applyAlignment="1">
      <alignment horizontal="center" wrapText="1"/>
    </xf>
    <xf numFmtId="0" fontId="40" fillId="0" borderId="0" xfId="0" applyFont="1" applyFill="1"/>
    <xf numFmtId="0" fontId="41" fillId="0" borderId="0" xfId="0" applyFont="1" applyFill="1" applyAlignment="1">
      <alignment horizontal="center"/>
    </xf>
    <xf numFmtId="0" fontId="43" fillId="0" borderId="0" xfId="37" applyFont="1" applyFill="1" applyAlignment="1">
      <alignment horizontal="center" wrapText="1"/>
    </xf>
    <xf numFmtId="0" fontId="42" fillId="0" borderId="0" xfId="0" applyFont="1" applyFill="1"/>
    <xf numFmtId="0" fontId="43" fillId="0" borderId="0" xfId="0" applyFont="1" applyFill="1" applyAlignment="1">
      <alignment horizontal="center"/>
    </xf>
    <xf numFmtId="0" fontId="29" fillId="0" borderId="0" xfId="37" applyFont="1" applyFill="1"/>
    <xf numFmtId="0" fontId="32" fillId="0" borderId="0" xfId="37" applyFont="1" applyFill="1" applyAlignment="1">
      <alignment horizontal="center" wrapText="1"/>
    </xf>
    <xf numFmtId="0" fontId="29" fillId="0" borderId="0" xfId="0" applyFont="1" applyFill="1"/>
    <xf numFmtId="0" fontId="32" fillId="0" borderId="0" xfId="0" applyFont="1" applyFill="1" applyAlignment="1">
      <alignment horizontal="center"/>
    </xf>
    <xf numFmtId="165" fontId="9" fillId="0" borderId="10" xfId="57" applyNumberFormat="1" applyFont="1" applyFill="1" applyBorder="1" applyAlignment="1">
      <alignment horizontal="center" vertical="center" wrapText="1"/>
    </xf>
    <xf numFmtId="0" fontId="40" fillId="0" borderId="0" xfId="37" applyFont="1" applyFill="1"/>
    <xf numFmtId="0" fontId="42" fillId="0" borderId="0" xfId="37" applyFont="1" applyFill="1"/>
    <xf numFmtId="0" fontId="36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9" fillId="0" borderId="10" xfId="37" applyFont="1" applyFill="1" applyBorder="1" applyAlignment="1">
      <alignment horizontal="center" textRotation="90" wrapText="1"/>
    </xf>
    <xf numFmtId="0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left" vertical="center" wrapText="1"/>
    </xf>
    <xf numFmtId="0" fontId="31" fillId="0" borderId="10" xfId="57" applyFont="1" applyFill="1" applyBorder="1" applyAlignment="1">
      <alignment horizontal="center" vertical="center" wrapText="1"/>
    </xf>
    <xf numFmtId="0" fontId="31" fillId="0" borderId="13" xfId="57" applyFont="1" applyFill="1" applyBorder="1" applyAlignment="1">
      <alignment horizontal="center" vertical="center" wrapText="1"/>
    </xf>
    <xf numFmtId="168" fontId="9" fillId="0" borderId="10" xfId="57" applyNumberFormat="1" applyFont="1" applyFill="1" applyBorder="1" applyAlignment="1">
      <alignment horizontal="center" vertical="center" wrapText="1"/>
    </xf>
    <xf numFmtId="168" fontId="31" fillId="0" borderId="10" xfId="57" applyNumberFormat="1" applyFont="1" applyFill="1" applyBorder="1" applyAlignment="1">
      <alignment horizontal="center" vertical="center" wrapText="1"/>
    </xf>
    <xf numFmtId="2" fontId="31" fillId="0" borderId="10" xfId="57" applyNumberFormat="1" applyFont="1" applyFill="1" applyBorder="1" applyAlignment="1">
      <alignment horizontal="center" vertical="center" wrapText="1"/>
    </xf>
    <xf numFmtId="165" fontId="47" fillId="0" borderId="10" xfId="37" applyNumberFormat="1" applyFont="1" applyFill="1" applyBorder="1" applyAlignment="1">
      <alignment horizontal="center" vertical="center" wrapText="1"/>
    </xf>
    <xf numFmtId="0" fontId="31" fillId="0" borderId="10" xfId="37" applyFont="1" applyFill="1" applyBorder="1"/>
    <xf numFmtId="0" fontId="47" fillId="0" borderId="10" xfId="57" applyFont="1" applyFill="1" applyBorder="1" applyAlignment="1">
      <alignment horizontal="center" vertical="center" wrapText="1"/>
    </xf>
    <xf numFmtId="0" fontId="48" fillId="0" borderId="10" xfId="57" applyFont="1" applyFill="1" applyBorder="1" applyAlignment="1">
      <alignment horizontal="left" vertical="center" wrapText="1"/>
    </xf>
    <xf numFmtId="0" fontId="48" fillId="0" borderId="10" xfId="57" applyFont="1" applyFill="1" applyBorder="1" applyAlignment="1">
      <alignment horizontal="center" vertical="center" wrapText="1"/>
    </xf>
    <xf numFmtId="2" fontId="48" fillId="0" borderId="10" xfId="57" applyNumberFormat="1" applyFont="1" applyFill="1" applyBorder="1" applyAlignment="1">
      <alignment horizontal="center" vertical="center" wrapText="1"/>
    </xf>
    <xf numFmtId="165" fontId="47" fillId="0" borderId="10" xfId="57" applyNumberFormat="1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/>
    </xf>
    <xf numFmtId="2" fontId="48" fillId="0" borderId="10" xfId="57" applyNumberFormat="1" applyFont="1" applyFill="1" applyBorder="1" applyAlignment="1">
      <alignment horizontal="left" vertical="center" wrapText="1"/>
    </xf>
    <xf numFmtId="2" fontId="31" fillId="0" borderId="10" xfId="57" applyNumberFormat="1" applyFont="1" applyFill="1" applyBorder="1" applyAlignment="1">
      <alignment horizontal="left" vertical="center" wrapText="1"/>
    </xf>
    <xf numFmtId="2" fontId="9" fillId="0" borderId="10" xfId="57" applyNumberFormat="1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32" fillId="0" borderId="0" xfId="55" applyFont="1" applyFill="1" applyAlignment="1">
      <alignment vertical="center"/>
    </xf>
    <xf numFmtId="0" fontId="29" fillId="0" borderId="0" xfId="55" applyFont="1" applyFill="1" applyAlignment="1">
      <alignment vertical="top"/>
    </xf>
    <xf numFmtId="0" fontId="9" fillId="0" borderId="0" xfId="37" applyNumberFormat="1" applyFont="1" applyFill="1"/>
    <xf numFmtId="0" fontId="47" fillId="0" borderId="0" xfId="37" applyFont="1" applyFill="1"/>
    <xf numFmtId="0" fontId="44" fillId="0" borderId="0" xfId="55" applyFont="1" applyFill="1" applyAlignment="1">
      <alignment vertical="center"/>
    </xf>
    <xf numFmtId="0" fontId="45" fillId="0" borderId="0" xfId="55" applyFont="1" applyFill="1" applyAlignment="1">
      <alignment vertical="center"/>
    </xf>
    <xf numFmtId="0" fontId="9" fillId="0" borderId="0" xfId="55" applyFont="1" applyFill="1" applyAlignment="1">
      <alignment vertical="center"/>
    </xf>
    <xf numFmtId="0" fontId="46" fillId="0" borderId="0" xfId="44" applyFont="1" applyFill="1" applyBorder="1"/>
    <xf numFmtId="0" fontId="31" fillId="0" borderId="0" xfId="46" applyFont="1" applyFill="1" applyBorder="1" applyAlignment="1"/>
    <xf numFmtId="2" fontId="47" fillId="0" borderId="10" xfId="57" applyNumberFormat="1" applyFont="1" applyFill="1" applyBorder="1" applyAlignment="1">
      <alignment horizontal="center" vertical="center" wrapText="1"/>
    </xf>
    <xf numFmtId="0" fontId="31" fillId="0" borderId="0" xfId="37" applyFont="1" applyFill="1"/>
    <xf numFmtId="165" fontId="48" fillId="0" borderId="10" xfId="57" applyNumberFormat="1" applyFont="1" applyFill="1" applyBorder="1" applyAlignment="1">
      <alignment horizontal="center" vertical="center" wrapText="1"/>
    </xf>
    <xf numFmtId="165" fontId="31" fillId="0" borderId="10" xfId="57" applyNumberFormat="1" applyFont="1" applyFill="1" applyBorder="1" applyAlignment="1">
      <alignment horizontal="center" vertical="center" wrapText="1"/>
    </xf>
    <xf numFmtId="165" fontId="9" fillId="0" borderId="0" xfId="37" applyNumberFormat="1" applyFont="1" applyFill="1"/>
    <xf numFmtId="165" fontId="36" fillId="0" borderId="0" xfId="37" applyNumberFormat="1" applyFont="1" applyFill="1"/>
    <xf numFmtId="0" fontId="31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1" fontId="47" fillId="0" borderId="12" xfId="37" applyNumberFormat="1" applyFont="1" applyFill="1" applyBorder="1" applyAlignment="1">
      <alignment horizontal="center" vertical="top"/>
    </xf>
    <xf numFmtId="1" fontId="47" fillId="0" borderId="16" xfId="37" applyNumberFormat="1" applyFont="1" applyFill="1" applyBorder="1" applyAlignment="1">
      <alignment horizontal="center" vertical="top"/>
    </xf>
    <xf numFmtId="1" fontId="47" fillId="0" borderId="15" xfId="37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5" applyFont="1" applyFill="1" applyAlignment="1">
      <alignment horizontal="center" vertical="center"/>
    </xf>
    <xf numFmtId="0" fontId="29" fillId="0" borderId="0" xfId="55" applyFont="1" applyFill="1" applyAlignment="1">
      <alignment horizontal="center" vertical="top"/>
    </xf>
    <xf numFmtId="0" fontId="31" fillId="0" borderId="0" xfId="0" applyFont="1" applyFill="1" applyAlignment="1">
      <alignment horizontal="center" wrapText="1"/>
    </xf>
    <xf numFmtId="165" fontId="9" fillId="0" borderId="0" xfId="37" applyNumberFormat="1" applyFont="1" applyFill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84"/>
  <sheetViews>
    <sheetView tabSelected="1" view="pageBreakPreview" topLeftCell="D27" zoomScale="55" zoomScaleNormal="70" zoomScaleSheetLayoutView="55" workbookViewId="0">
      <selection activeCell="B78" sqref="B78"/>
    </sheetView>
  </sheetViews>
  <sheetFormatPr defaultRowHeight="15.75" x14ac:dyDescent="0.25"/>
  <cols>
    <col min="1" max="1" width="10.5" style="1" customWidth="1"/>
    <col min="2" max="2" width="125.5" style="1" customWidth="1"/>
    <col min="3" max="3" width="16.875" style="1" customWidth="1"/>
    <col min="4" max="4" width="10" style="24" customWidth="1"/>
    <col min="5" max="5" width="8.75" style="12" customWidth="1"/>
    <col min="6" max="6" width="9.75" style="1" customWidth="1"/>
    <col min="7" max="7" width="9.25" style="1" bestFit="1" customWidth="1"/>
    <col min="8" max="8" width="10.25" style="1" customWidth="1"/>
    <col min="9" max="9" width="8.25" style="1" customWidth="1"/>
    <col min="10" max="10" width="8" style="1" customWidth="1"/>
    <col min="11" max="11" width="6.25" style="1" customWidth="1"/>
    <col min="12" max="12" width="9.25" style="1" bestFit="1" customWidth="1"/>
    <col min="13" max="16" width="6.25" style="1" customWidth="1"/>
    <col min="17" max="17" width="9.25" style="1" bestFit="1" customWidth="1"/>
    <col min="18" max="21" width="6.25" style="1" customWidth="1"/>
    <col min="22" max="22" width="9.25" style="1" bestFit="1" customWidth="1"/>
    <col min="23" max="23" width="6.25" style="1" customWidth="1"/>
    <col min="24" max="24" width="6.25" style="19" customWidth="1"/>
    <col min="25" max="25" width="6.25" style="25" customWidth="1"/>
    <col min="26" max="26" width="6.25" style="1" customWidth="1"/>
    <col min="27" max="27" width="9.25" style="1" bestFit="1" customWidth="1"/>
    <col min="28" max="28" width="10.625" style="1" customWidth="1"/>
    <col min="29" max="29" width="9.25" style="1" customWidth="1"/>
    <col min="30" max="30" width="10" style="24" customWidth="1"/>
    <col min="31" max="31" width="9.5" style="26" customWidth="1"/>
    <col min="32" max="32" width="8.5" style="1" customWidth="1"/>
    <col min="33" max="33" width="9.25" style="1" bestFit="1" customWidth="1"/>
    <col min="34" max="34" width="7.625" style="1" customWidth="1"/>
    <col min="35" max="37" width="6.25" style="1" customWidth="1"/>
    <col min="38" max="38" width="9.25" style="1" bestFit="1" customWidth="1"/>
    <col min="39" max="42" width="6.25" style="1" customWidth="1"/>
    <col min="43" max="43" width="9.25" style="1" bestFit="1" customWidth="1"/>
    <col min="44" max="47" width="6.25" style="1" customWidth="1"/>
    <col min="48" max="48" width="9.25" style="1" bestFit="1" customWidth="1"/>
    <col min="49" max="50" width="6.25" style="1" customWidth="1"/>
    <col min="51" max="51" width="6.25" style="26" customWidth="1"/>
    <col min="52" max="52" width="6.25" style="1" customWidth="1"/>
    <col min="53" max="53" width="9.25" style="1" bestFit="1" customWidth="1"/>
    <col min="54" max="55" width="6.25" style="1" customWidth="1"/>
    <col min="56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 x14ac:dyDescent="0.25">
      <c r="BC1" s="27" t="s">
        <v>72</v>
      </c>
    </row>
    <row r="2" spans="1:102" ht="18.75" x14ac:dyDescent="0.3">
      <c r="BC2" s="28" t="s">
        <v>0</v>
      </c>
    </row>
    <row r="3" spans="1:102" ht="18.75" x14ac:dyDescent="0.3">
      <c r="BC3" s="28" t="s">
        <v>73</v>
      </c>
    </row>
    <row r="4" spans="1:102" ht="18.75" x14ac:dyDescent="0.3">
      <c r="A4" s="87" t="s">
        <v>71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</row>
    <row r="5" spans="1:102" s="50" customFormat="1" ht="18.75" customHeight="1" x14ac:dyDescent="0.3">
      <c r="A5" s="76" t="s">
        <v>182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4"/>
      <c r="BE5" s="4"/>
      <c r="BF5" s="4"/>
      <c r="BG5" s="4"/>
      <c r="BH5" s="4"/>
    </row>
    <row r="6" spans="1:102" s="50" customFormat="1" ht="18.75" customHeight="1" x14ac:dyDescent="0.3">
      <c r="A6" s="66"/>
      <c r="B6" s="66"/>
      <c r="C6" s="66"/>
      <c r="D6" s="13"/>
      <c r="E6" s="9"/>
      <c r="F6" s="66"/>
      <c r="G6" s="66"/>
      <c r="H6" s="66"/>
      <c r="I6" s="66"/>
      <c r="J6" s="66"/>
      <c r="K6" s="66"/>
      <c r="L6" s="66"/>
      <c r="M6" s="66"/>
      <c r="N6" s="66"/>
      <c r="O6" s="66"/>
      <c r="P6" s="70"/>
      <c r="Q6" s="70"/>
      <c r="R6" s="70"/>
      <c r="S6" s="70"/>
      <c r="T6" s="70"/>
      <c r="U6" s="70"/>
      <c r="V6" s="70"/>
      <c r="W6" s="70"/>
      <c r="X6" s="20"/>
      <c r="Y6" s="16"/>
      <c r="Z6" s="70"/>
      <c r="AA6" s="70"/>
      <c r="AB6" s="70"/>
      <c r="AC6" s="70"/>
      <c r="AD6" s="13"/>
      <c r="AE6" s="6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6"/>
      <c r="AZ6" s="70"/>
      <c r="BA6" s="70"/>
      <c r="BB6" s="70"/>
      <c r="BC6" s="70"/>
      <c r="BD6" s="4"/>
      <c r="BE6" s="4"/>
      <c r="BF6" s="4"/>
      <c r="BG6" s="4"/>
      <c r="BH6" s="4"/>
    </row>
    <row r="7" spans="1:102" ht="18.75" x14ac:dyDescent="0.25">
      <c r="A7" s="88" t="s">
        <v>167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</row>
    <row r="8" spans="1:102" x14ac:dyDescent="0.25">
      <c r="A8" s="89" t="s">
        <v>37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</row>
    <row r="9" spans="1:102" ht="18.75" x14ac:dyDescent="0.3">
      <c r="A9" s="2"/>
      <c r="B9" s="2"/>
      <c r="C9" s="2"/>
      <c r="D9" s="14"/>
      <c r="E9" s="10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1"/>
      <c r="Y9" s="17"/>
      <c r="Z9" s="2"/>
      <c r="AA9" s="2"/>
      <c r="AB9" s="2"/>
      <c r="AC9" s="2"/>
      <c r="AD9" s="14"/>
      <c r="AE9" s="7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7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8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</row>
    <row r="10" spans="1:102" ht="18.75" x14ac:dyDescent="0.3">
      <c r="A10" s="87" t="s">
        <v>183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2"/>
      <c r="CW10" s="2"/>
      <c r="CX10" s="2"/>
    </row>
    <row r="11" spans="1:102" ht="18.75" x14ac:dyDescent="0.3">
      <c r="A11" s="68"/>
      <c r="B11" s="68"/>
      <c r="C11" s="68"/>
      <c r="D11" s="15"/>
      <c r="E11" s="11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9"/>
      <c r="Q11" s="69"/>
      <c r="R11" s="69"/>
      <c r="S11" s="69"/>
      <c r="T11" s="69"/>
      <c r="U11" s="69"/>
      <c r="V11" s="69"/>
      <c r="W11" s="69"/>
      <c r="X11" s="22"/>
      <c r="Y11" s="18"/>
      <c r="Z11" s="69"/>
      <c r="AA11" s="69"/>
      <c r="AB11" s="69"/>
      <c r="AC11" s="69"/>
      <c r="AD11" s="15"/>
      <c r="AE11" s="8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8"/>
      <c r="AZ11" s="69"/>
      <c r="BA11" s="69"/>
      <c r="BB11" s="69"/>
      <c r="BC11" s="69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2"/>
      <c r="CW11" s="2"/>
      <c r="CX11" s="2"/>
    </row>
    <row r="12" spans="1:102" ht="38.25" customHeight="1" x14ac:dyDescent="0.3">
      <c r="A12" s="90" t="s">
        <v>176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75" t="s">
        <v>45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</row>
    <row r="14" spans="1:102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</row>
    <row r="15" spans="1:102" ht="51.75" customHeight="1" x14ac:dyDescent="0.25">
      <c r="A15" s="77" t="s">
        <v>7</v>
      </c>
      <c r="B15" s="77" t="s">
        <v>5</v>
      </c>
      <c r="C15" s="80" t="s">
        <v>1</v>
      </c>
      <c r="D15" s="77" t="s">
        <v>177</v>
      </c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 t="s">
        <v>178</v>
      </c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</row>
    <row r="16" spans="1:102" ht="51.75" customHeight="1" x14ac:dyDescent="0.25">
      <c r="A16" s="77"/>
      <c r="B16" s="77"/>
      <c r="C16" s="81"/>
      <c r="D16" s="67" t="s">
        <v>2</v>
      </c>
      <c r="E16" s="83" t="s">
        <v>3</v>
      </c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5"/>
      <c r="AD16" s="71" t="s">
        <v>2</v>
      </c>
      <c r="AE16" s="83" t="s">
        <v>3</v>
      </c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5"/>
    </row>
    <row r="17" spans="1:97" ht="22.5" customHeight="1" x14ac:dyDescent="0.25">
      <c r="A17" s="77"/>
      <c r="B17" s="77"/>
      <c r="C17" s="81"/>
      <c r="D17" s="80" t="s">
        <v>4</v>
      </c>
      <c r="E17" s="83" t="s">
        <v>4</v>
      </c>
      <c r="F17" s="84"/>
      <c r="G17" s="84"/>
      <c r="H17" s="84"/>
      <c r="I17" s="85"/>
      <c r="J17" s="86" t="s">
        <v>8</v>
      </c>
      <c r="K17" s="86"/>
      <c r="L17" s="86"/>
      <c r="M17" s="86"/>
      <c r="N17" s="86"/>
      <c r="O17" s="86" t="s">
        <v>9</v>
      </c>
      <c r="P17" s="86"/>
      <c r="Q17" s="86"/>
      <c r="R17" s="86"/>
      <c r="S17" s="86"/>
      <c r="T17" s="86" t="s">
        <v>11</v>
      </c>
      <c r="U17" s="86"/>
      <c r="V17" s="86"/>
      <c r="W17" s="86"/>
      <c r="X17" s="86"/>
      <c r="Y17" s="79" t="s">
        <v>10</v>
      </c>
      <c r="Z17" s="79"/>
      <c r="AA17" s="79"/>
      <c r="AB17" s="79"/>
      <c r="AC17" s="79"/>
      <c r="AD17" s="80" t="s">
        <v>4</v>
      </c>
      <c r="AE17" s="83" t="s">
        <v>4</v>
      </c>
      <c r="AF17" s="84"/>
      <c r="AG17" s="84"/>
      <c r="AH17" s="84"/>
      <c r="AI17" s="85"/>
      <c r="AJ17" s="86" t="s">
        <v>8</v>
      </c>
      <c r="AK17" s="86"/>
      <c r="AL17" s="86"/>
      <c r="AM17" s="86"/>
      <c r="AN17" s="86"/>
      <c r="AO17" s="86" t="s">
        <v>9</v>
      </c>
      <c r="AP17" s="86"/>
      <c r="AQ17" s="86"/>
      <c r="AR17" s="86"/>
      <c r="AS17" s="86"/>
      <c r="AT17" s="86" t="s">
        <v>11</v>
      </c>
      <c r="AU17" s="86"/>
      <c r="AV17" s="86"/>
      <c r="AW17" s="86"/>
      <c r="AX17" s="86"/>
      <c r="AY17" s="79" t="s">
        <v>10</v>
      </c>
      <c r="AZ17" s="79"/>
      <c r="BA17" s="79"/>
      <c r="BB17" s="79"/>
      <c r="BC17" s="79"/>
    </row>
    <row r="18" spans="1:97" ht="194.25" customHeight="1" x14ac:dyDescent="0.25">
      <c r="A18" s="77"/>
      <c r="B18" s="77"/>
      <c r="C18" s="82"/>
      <c r="D18" s="82"/>
      <c r="E18" s="29" t="s">
        <v>74</v>
      </c>
      <c r="F18" s="29" t="s">
        <v>42</v>
      </c>
      <c r="G18" s="29" t="s">
        <v>43</v>
      </c>
      <c r="H18" s="29" t="s">
        <v>6</v>
      </c>
      <c r="I18" s="29" t="s">
        <v>44</v>
      </c>
      <c r="J18" s="29" t="s">
        <v>74</v>
      </c>
      <c r="K18" s="29" t="s">
        <v>42</v>
      </c>
      <c r="L18" s="29" t="s">
        <v>43</v>
      </c>
      <c r="M18" s="29" t="s">
        <v>6</v>
      </c>
      <c r="N18" s="29" t="s">
        <v>44</v>
      </c>
      <c r="O18" s="29" t="s">
        <v>74</v>
      </c>
      <c r="P18" s="29" t="s">
        <v>42</v>
      </c>
      <c r="Q18" s="29" t="s">
        <v>43</v>
      </c>
      <c r="R18" s="29" t="s">
        <v>6</v>
      </c>
      <c r="S18" s="29" t="s">
        <v>44</v>
      </c>
      <c r="T18" s="29" t="s">
        <v>74</v>
      </c>
      <c r="U18" s="29" t="s">
        <v>42</v>
      </c>
      <c r="V18" s="29" t="s">
        <v>43</v>
      </c>
      <c r="W18" s="29" t="s">
        <v>6</v>
      </c>
      <c r="X18" s="29" t="s">
        <v>44</v>
      </c>
      <c r="Y18" s="29" t="s">
        <v>74</v>
      </c>
      <c r="Z18" s="29" t="s">
        <v>42</v>
      </c>
      <c r="AA18" s="29" t="s">
        <v>43</v>
      </c>
      <c r="AB18" s="29" t="s">
        <v>6</v>
      </c>
      <c r="AC18" s="29" t="s">
        <v>44</v>
      </c>
      <c r="AD18" s="82"/>
      <c r="AE18" s="29" t="s">
        <v>74</v>
      </c>
      <c r="AF18" s="29" t="s">
        <v>42</v>
      </c>
      <c r="AG18" s="29" t="s">
        <v>43</v>
      </c>
      <c r="AH18" s="29" t="s">
        <v>6</v>
      </c>
      <c r="AI18" s="29" t="s">
        <v>44</v>
      </c>
      <c r="AJ18" s="29" t="s">
        <v>74</v>
      </c>
      <c r="AK18" s="29" t="s">
        <v>42</v>
      </c>
      <c r="AL18" s="29" t="s">
        <v>43</v>
      </c>
      <c r="AM18" s="29" t="s">
        <v>6</v>
      </c>
      <c r="AN18" s="29" t="s">
        <v>44</v>
      </c>
      <c r="AO18" s="29" t="s">
        <v>74</v>
      </c>
      <c r="AP18" s="29" t="s">
        <v>42</v>
      </c>
      <c r="AQ18" s="29" t="s">
        <v>43</v>
      </c>
      <c r="AR18" s="29" t="s">
        <v>6</v>
      </c>
      <c r="AS18" s="29" t="s">
        <v>44</v>
      </c>
      <c r="AT18" s="29" t="s">
        <v>74</v>
      </c>
      <c r="AU18" s="29" t="s">
        <v>42</v>
      </c>
      <c r="AV18" s="29" t="s">
        <v>43</v>
      </c>
      <c r="AW18" s="29" t="s">
        <v>6</v>
      </c>
      <c r="AX18" s="29" t="s">
        <v>44</v>
      </c>
      <c r="AY18" s="29" t="s">
        <v>74</v>
      </c>
      <c r="AZ18" s="29" t="s">
        <v>42</v>
      </c>
      <c r="BA18" s="29" t="s">
        <v>43</v>
      </c>
      <c r="BB18" s="29" t="s">
        <v>6</v>
      </c>
      <c r="BC18" s="29" t="s">
        <v>44</v>
      </c>
    </row>
    <row r="19" spans="1:97" s="53" customFormat="1" x14ac:dyDescent="0.25">
      <c r="A19" s="30">
        <v>1</v>
      </c>
      <c r="B19" s="31">
        <v>2</v>
      </c>
      <c r="C19" s="31">
        <f>B19+1</f>
        <v>3</v>
      </c>
      <c r="D19" s="31">
        <v>4</v>
      </c>
      <c r="E19" s="31" t="s">
        <v>12</v>
      </c>
      <c r="F19" s="31" t="s">
        <v>13</v>
      </c>
      <c r="G19" s="31" t="s">
        <v>14</v>
      </c>
      <c r="H19" s="31" t="s">
        <v>15</v>
      </c>
      <c r="I19" s="31" t="s">
        <v>16</v>
      </c>
      <c r="J19" s="31" t="s">
        <v>17</v>
      </c>
      <c r="K19" s="31" t="s">
        <v>18</v>
      </c>
      <c r="L19" s="31" t="s">
        <v>19</v>
      </c>
      <c r="M19" s="31" t="s">
        <v>20</v>
      </c>
      <c r="N19" s="31" t="s">
        <v>21</v>
      </c>
      <c r="O19" s="31" t="s">
        <v>22</v>
      </c>
      <c r="P19" s="31" t="s">
        <v>23</v>
      </c>
      <c r="Q19" s="31" t="s">
        <v>24</v>
      </c>
      <c r="R19" s="31" t="s">
        <v>25</v>
      </c>
      <c r="S19" s="31" t="s">
        <v>26</v>
      </c>
      <c r="T19" s="31" t="s">
        <v>27</v>
      </c>
      <c r="U19" s="31" t="s">
        <v>28</v>
      </c>
      <c r="V19" s="31" t="s">
        <v>29</v>
      </c>
      <c r="W19" s="31" t="s">
        <v>30</v>
      </c>
      <c r="X19" s="31" t="s">
        <v>31</v>
      </c>
      <c r="Y19" s="31" t="s">
        <v>32</v>
      </c>
      <c r="Z19" s="31" t="s">
        <v>33</v>
      </c>
      <c r="AA19" s="31" t="s">
        <v>34</v>
      </c>
      <c r="AB19" s="31" t="s">
        <v>35</v>
      </c>
      <c r="AC19" s="31" t="s">
        <v>36</v>
      </c>
      <c r="AD19" s="31">
        <v>6</v>
      </c>
      <c r="AE19" s="31" t="s">
        <v>38</v>
      </c>
      <c r="AF19" s="31" t="s">
        <v>39</v>
      </c>
      <c r="AG19" s="31" t="s">
        <v>40</v>
      </c>
      <c r="AH19" s="31" t="s">
        <v>41</v>
      </c>
      <c r="AI19" s="31" t="s">
        <v>50</v>
      </c>
      <c r="AJ19" s="31" t="s">
        <v>51</v>
      </c>
      <c r="AK19" s="31" t="s">
        <v>52</v>
      </c>
      <c r="AL19" s="31" t="s">
        <v>53</v>
      </c>
      <c r="AM19" s="31" t="s">
        <v>54</v>
      </c>
      <c r="AN19" s="31" t="s">
        <v>55</v>
      </c>
      <c r="AO19" s="31" t="s">
        <v>56</v>
      </c>
      <c r="AP19" s="31" t="s">
        <v>57</v>
      </c>
      <c r="AQ19" s="31" t="s">
        <v>58</v>
      </c>
      <c r="AR19" s="31" t="s">
        <v>59</v>
      </c>
      <c r="AS19" s="31" t="s">
        <v>60</v>
      </c>
      <c r="AT19" s="31" t="s">
        <v>61</v>
      </c>
      <c r="AU19" s="31" t="s">
        <v>62</v>
      </c>
      <c r="AV19" s="31" t="s">
        <v>63</v>
      </c>
      <c r="AW19" s="31" t="s">
        <v>64</v>
      </c>
      <c r="AX19" s="31" t="s">
        <v>65</v>
      </c>
      <c r="AY19" s="31" t="s">
        <v>66</v>
      </c>
      <c r="AZ19" s="31" t="s">
        <v>67</v>
      </c>
      <c r="BA19" s="31" t="s">
        <v>68</v>
      </c>
      <c r="BB19" s="31" t="s">
        <v>69</v>
      </c>
      <c r="BC19" s="31" t="s">
        <v>70</v>
      </c>
    </row>
    <row r="20" spans="1:97" s="53" customForma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</row>
    <row r="21" spans="1:97" s="54" customFormat="1" x14ac:dyDescent="0.25">
      <c r="A21" s="72" t="s">
        <v>46</v>
      </c>
      <c r="B21" s="73"/>
      <c r="C21" s="74"/>
      <c r="D21" s="39">
        <f>SUM(D22,D23,D24,D25,D26,D27)</f>
        <v>8.1481429199999997</v>
      </c>
      <c r="E21" s="39">
        <f t="shared" ref="E21:BC21" si="0">SUM(E22,E23,E24,E25,E26,E27)</f>
        <v>8.0254785900000005</v>
      </c>
      <c r="F21" s="39">
        <f t="shared" si="0"/>
        <v>0</v>
      </c>
      <c r="G21" s="39">
        <f t="shared" si="0"/>
        <v>5.17124659</v>
      </c>
      <c r="H21" s="39">
        <f t="shared" si="0"/>
        <v>2.8542320000000001</v>
      </c>
      <c r="I21" s="39">
        <f t="shared" si="0"/>
        <v>0</v>
      </c>
      <c r="J21" s="39">
        <f t="shared" si="0"/>
        <v>0</v>
      </c>
      <c r="K21" s="39">
        <f t="shared" si="0"/>
        <v>0</v>
      </c>
      <c r="L21" s="39">
        <f t="shared" si="0"/>
        <v>0</v>
      </c>
      <c r="M21" s="39">
        <f t="shared" si="0"/>
        <v>0</v>
      </c>
      <c r="N21" s="39">
        <f t="shared" si="0"/>
        <v>0</v>
      </c>
      <c r="O21" s="39">
        <f t="shared" si="0"/>
        <v>0.94379999999999997</v>
      </c>
      <c r="P21" s="39">
        <f t="shared" si="0"/>
        <v>0</v>
      </c>
      <c r="Q21" s="39">
        <f t="shared" si="0"/>
        <v>0.94379999999999997</v>
      </c>
      <c r="R21" s="39">
        <f t="shared" si="0"/>
        <v>0</v>
      </c>
      <c r="S21" s="39">
        <f t="shared" si="0"/>
        <v>0</v>
      </c>
      <c r="T21" s="39">
        <f t="shared" si="0"/>
        <v>1.4271160000000001</v>
      </c>
      <c r="U21" s="39">
        <f t="shared" si="0"/>
        <v>0</v>
      </c>
      <c r="V21" s="39">
        <f t="shared" si="0"/>
        <v>0</v>
      </c>
      <c r="W21" s="39">
        <f t="shared" si="0"/>
        <v>1.4271160000000001</v>
      </c>
      <c r="X21" s="39">
        <f t="shared" si="0"/>
        <v>0</v>
      </c>
      <c r="Y21" s="39">
        <f t="shared" si="0"/>
        <v>5.6545625899999994</v>
      </c>
      <c r="Z21" s="39">
        <f t="shared" si="0"/>
        <v>0</v>
      </c>
      <c r="AA21" s="39">
        <f t="shared" si="0"/>
        <v>4.2274465899999996</v>
      </c>
      <c r="AB21" s="39">
        <f t="shared" si="0"/>
        <v>1.4271160000000001</v>
      </c>
      <c r="AC21" s="39">
        <f t="shared" si="0"/>
        <v>0</v>
      </c>
      <c r="AD21" s="39">
        <f t="shared" si="0"/>
        <v>6.7901191000000001</v>
      </c>
      <c r="AE21" s="39">
        <f t="shared" si="0"/>
        <v>6.7891193799999998</v>
      </c>
      <c r="AF21" s="39">
        <f t="shared" si="0"/>
        <v>0</v>
      </c>
      <c r="AG21" s="39">
        <f t="shared" si="0"/>
        <v>1.7966033100000001</v>
      </c>
      <c r="AH21" s="39">
        <f t="shared" si="0"/>
        <v>0</v>
      </c>
      <c r="AI21" s="39">
        <f t="shared" si="0"/>
        <v>0</v>
      </c>
      <c r="AJ21" s="39">
        <f t="shared" si="0"/>
        <v>0</v>
      </c>
      <c r="AK21" s="39">
        <f t="shared" si="0"/>
        <v>0</v>
      </c>
      <c r="AL21" s="39">
        <f t="shared" si="0"/>
        <v>0</v>
      </c>
      <c r="AM21" s="39">
        <f t="shared" si="0"/>
        <v>0</v>
      </c>
      <c r="AN21" s="39">
        <f t="shared" si="0"/>
        <v>0</v>
      </c>
      <c r="AO21" s="39">
        <f t="shared" si="0"/>
        <v>0.78649999999999998</v>
      </c>
      <c r="AP21" s="39">
        <f t="shared" si="0"/>
        <v>0</v>
      </c>
      <c r="AQ21" s="39">
        <f t="shared" si="0"/>
        <v>0.78649999999999998</v>
      </c>
      <c r="AR21" s="39">
        <f t="shared" si="0"/>
        <v>0</v>
      </c>
      <c r="AS21" s="39">
        <f t="shared" si="0"/>
        <v>0</v>
      </c>
      <c r="AT21" s="39">
        <f t="shared" si="0"/>
        <v>1.18926333</v>
      </c>
      <c r="AU21" s="39">
        <f t="shared" si="0"/>
        <v>0</v>
      </c>
      <c r="AV21" s="39">
        <f t="shared" si="0"/>
        <v>0</v>
      </c>
      <c r="AW21" s="39">
        <f t="shared" si="0"/>
        <v>1.18926333</v>
      </c>
      <c r="AX21" s="39">
        <f t="shared" si="0"/>
        <v>0</v>
      </c>
      <c r="AY21" s="39">
        <f t="shared" si="0"/>
        <v>4.8133560499999994</v>
      </c>
      <c r="AZ21" s="39">
        <f t="shared" si="0"/>
        <v>0</v>
      </c>
      <c r="BA21" s="39">
        <f t="shared" si="0"/>
        <v>4.8133560499999994</v>
      </c>
      <c r="BB21" s="39">
        <f t="shared" si="0"/>
        <v>0</v>
      </c>
      <c r="BC21" s="39">
        <f t="shared" si="0"/>
        <v>0</v>
      </c>
    </row>
    <row r="22" spans="1:97" ht="22.5" customHeight="1" x14ac:dyDescent="0.25">
      <c r="A22" s="32" t="s">
        <v>131</v>
      </c>
      <c r="B22" s="33" t="s">
        <v>75</v>
      </c>
      <c r="C22" s="34" t="s">
        <v>76</v>
      </c>
      <c r="D22" s="32" t="s">
        <v>163</v>
      </c>
      <c r="E22" s="34" t="s">
        <v>163</v>
      </c>
      <c r="F22" s="34" t="s">
        <v>163</v>
      </c>
      <c r="G22" s="32" t="s">
        <v>163</v>
      </c>
      <c r="H22" s="34" t="s">
        <v>163</v>
      </c>
      <c r="I22" s="34" t="s">
        <v>163</v>
      </c>
      <c r="J22" s="32" t="s">
        <v>163</v>
      </c>
      <c r="K22" s="34" t="s">
        <v>163</v>
      </c>
      <c r="L22" s="34" t="s">
        <v>163</v>
      </c>
      <c r="M22" s="34" t="s">
        <v>163</v>
      </c>
      <c r="N22" s="34" t="s">
        <v>163</v>
      </c>
      <c r="O22" s="34" t="s">
        <v>163</v>
      </c>
      <c r="P22" s="34" t="s">
        <v>163</v>
      </c>
      <c r="Q22" s="34" t="s">
        <v>163</v>
      </c>
      <c r="R22" s="34" t="s">
        <v>163</v>
      </c>
      <c r="S22" s="34" t="s">
        <v>163</v>
      </c>
      <c r="T22" s="34" t="s">
        <v>163</v>
      </c>
      <c r="U22" s="34" t="s">
        <v>163</v>
      </c>
      <c r="V22" s="34" t="s">
        <v>163</v>
      </c>
      <c r="W22" s="34" t="s">
        <v>163</v>
      </c>
      <c r="X22" s="34" t="s">
        <v>163</v>
      </c>
      <c r="Y22" s="34" t="s">
        <v>163</v>
      </c>
      <c r="Z22" s="34" t="s">
        <v>163</v>
      </c>
      <c r="AA22" s="34" t="s">
        <v>163</v>
      </c>
      <c r="AB22" s="34" t="s">
        <v>163</v>
      </c>
      <c r="AC22" s="34" t="s">
        <v>163</v>
      </c>
      <c r="AD22" s="34" t="s">
        <v>163</v>
      </c>
      <c r="AE22" s="34" t="s">
        <v>163</v>
      </c>
      <c r="AF22" s="34" t="s">
        <v>163</v>
      </c>
      <c r="AG22" s="34" t="s">
        <v>163</v>
      </c>
      <c r="AH22" s="34" t="s">
        <v>163</v>
      </c>
      <c r="AI22" s="34" t="s">
        <v>163</v>
      </c>
      <c r="AJ22" s="34" t="s">
        <v>163</v>
      </c>
      <c r="AK22" s="34" t="s">
        <v>163</v>
      </c>
      <c r="AL22" s="34" t="s">
        <v>163</v>
      </c>
      <c r="AM22" s="34" t="s">
        <v>163</v>
      </c>
      <c r="AN22" s="34" t="s">
        <v>163</v>
      </c>
      <c r="AO22" s="34" t="s">
        <v>163</v>
      </c>
      <c r="AP22" s="34" t="s">
        <v>163</v>
      </c>
      <c r="AQ22" s="34" t="s">
        <v>163</v>
      </c>
      <c r="AR22" s="34" t="s">
        <v>163</v>
      </c>
      <c r="AS22" s="34" t="s">
        <v>163</v>
      </c>
      <c r="AT22" s="34" t="s">
        <v>163</v>
      </c>
      <c r="AU22" s="34" t="s">
        <v>163</v>
      </c>
      <c r="AV22" s="34" t="s">
        <v>163</v>
      </c>
      <c r="AW22" s="34" t="s">
        <v>163</v>
      </c>
      <c r="AX22" s="34" t="s">
        <v>163</v>
      </c>
      <c r="AY22" s="34" t="s">
        <v>163</v>
      </c>
      <c r="AZ22" s="34" t="s">
        <v>163</v>
      </c>
      <c r="BA22" s="34" t="s">
        <v>163</v>
      </c>
      <c r="BB22" s="34" t="s">
        <v>163</v>
      </c>
      <c r="BC22" s="34" t="s">
        <v>163</v>
      </c>
    </row>
    <row r="23" spans="1:97" ht="22.5" customHeight="1" x14ac:dyDescent="0.25">
      <c r="A23" s="32" t="s">
        <v>132</v>
      </c>
      <c r="B23" s="33" t="s">
        <v>77</v>
      </c>
      <c r="C23" s="34" t="s">
        <v>76</v>
      </c>
      <c r="D23" s="23">
        <f>D49</f>
        <v>8.1481429199999997</v>
      </c>
      <c r="E23" s="23">
        <f t="shared" ref="E23:BC23" si="1">E49</f>
        <v>8.0254785900000005</v>
      </c>
      <c r="F23" s="23">
        <f t="shared" si="1"/>
        <v>0</v>
      </c>
      <c r="G23" s="23">
        <f t="shared" si="1"/>
        <v>5.17124659</v>
      </c>
      <c r="H23" s="23">
        <f t="shared" si="1"/>
        <v>2.8542320000000001</v>
      </c>
      <c r="I23" s="23">
        <f t="shared" si="1"/>
        <v>0</v>
      </c>
      <c r="J23" s="23">
        <f t="shared" si="1"/>
        <v>0</v>
      </c>
      <c r="K23" s="23">
        <f t="shared" si="1"/>
        <v>0</v>
      </c>
      <c r="L23" s="23">
        <f t="shared" si="1"/>
        <v>0</v>
      </c>
      <c r="M23" s="23">
        <f t="shared" si="1"/>
        <v>0</v>
      </c>
      <c r="N23" s="23">
        <f t="shared" si="1"/>
        <v>0</v>
      </c>
      <c r="O23" s="23">
        <f t="shared" si="1"/>
        <v>0.94379999999999997</v>
      </c>
      <c r="P23" s="23">
        <f t="shared" si="1"/>
        <v>0</v>
      </c>
      <c r="Q23" s="23">
        <f t="shared" si="1"/>
        <v>0.94379999999999997</v>
      </c>
      <c r="R23" s="23">
        <f t="shared" si="1"/>
        <v>0</v>
      </c>
      <c r="S23" s="23">
        <f t="shared" si="1"/>
        <v>0</v>
      </c>
      <c r="T23" s="23">
        <f t="shared" si="1"/>
        <v>1.4271160000000001</v>
      </c>
      <c r="U23" s="23">
        <f t="shared" si="1"/>
        <v>0</v>
      </c>
      <c r="V23" s="23">
        <f t="shared" si="1"/>
        <v>0</v>
      </c>
      <c r="W23" s="23">
        <f t="shared" si="1"/>
        <v>1.4271160000000001</v>
      </c>
      <c r="X23" s="23">
        <f t="shared" si="1"/>
        <v>0</v>
      </c>
      <c r="Y23" s="23">
        <f t="shared" si="1"/>
        <v>5.6545625899999994</v>
      </c>
      <c r="Z23" s="23">
        <f t="shared" si="1"/>
        <v>0</v>
      </c>
      <c r="AA23" s="23">
        <f t="shared" si="1"/>
        <v>4.2274465899999996</v>
      </c>
      <c r="AB23" s="23">
        <f t="shared" si="1"/>
        <v>1.4271160000000001</v>
      </c>
      <c r="AC23" s="23">
        <f t="shared" si="1"/>
        <v>0</v>
      </c>
      <c r="AD23" s="23">
        <f t="shared" si="1"/>
        <v>6.7901191000000001</v>
      </c>
      <c r="AE23" s="23">
        <f t="shared" si="1"/>
        <v>6.7891193799999998</v>
      </c>
      <c r="AF23" s="23">
        <f t="shared" si="1"/>
        <v>0</v>
      </c>
      <c r="AG23" s="23">
        <f t="shared" si="1"/>
        <v>1.7966033100000001</v>
      </c>
      <c r="AH23" s="23">
        <f t="shared" si="1"/>
        <v>0</v>
      </c>
      <c r="AI23" s="23">
        <f t="shared" si="1"/>
        <v>0</v>
      </c>
      <c r="AJ23" s="23">
        <f t="shared" si="1"/>
        <v>0</v>
      </c>
      <c r="AK23" s="23">
        <f t="shared" si="1"/>
        <v>0</v>
      </c>
      <c r="AL23" s="23">
        <f t="shared" si="1"/>
        <v>0</v>
      </c>
      <c r="AM23" s="23">
        <f t="shared" si="1"/>
        <v>0</v>
      </c>
      <c r="AN23" s="23">
        <f t="shared" si="1"/>
        <v>0</v>
      </c>
      <c r="AO23" s="23">
        <f t="shared" si="1"/>
        <v>0.78649999999999998</v>
      </c>
      <c r="AP23" s="23">
        <f t="shared" si="1"/>
        <v>0</v>
      </c>
      <c r="AQ23" s="23">
        <f t="shared" si="1"/>
        <v>0.78649999999999998</v>
      </c>
      <c r="AR23" s="23">
        <f t="shared" si="1"/>
        <v>0</v>
      </c>
      <c r="AS23" s="23">
        <f t="shared" si="1"/>
        <v>0</v>
      </c>
      <c r="AT23" s="23">
        <f t="shared" si="1"/>
        <v>1.18926333</v>
      </c>
      <c r="AU23" s="23">
        <f t="shared" si="1"/>
        <v>0</v>
      </c>
      <c r="AV23" s="23">
        <f t="shared" si="1"/>
        <v>0</v>
      </c>
      <c r="AW23" s="23">
        <f t="shared" si="1"/>
        <v>1.18926333</v>
      </c>
      <c r="AX23" s="23">
        <f t="shared" si="1"/>
        <v>0</v>
      </c>
      <c r="AY23" s="23">
        <f t="shared" si="1"/>
        <v>4.8133560499999994</v>
      </c>
      <c r="AZ23" s="23">
        <f t="shared" si="1"/>
        <v>0</v>
      </c>
      <c r="BA23" s="23">
        <f t="shared" si="1"/>
        <v>4.8133560499999994</v>
      </c>
      <c r="BB23" s="23">
        <f t="shared" si="1"/>
        <v>0</v>
      </c>
      <c r="BC23" s="23">
        <f t="shared" si="1"/>
        <v>0</v>
      </c>
    </row>
    <row r="24" spans="1:97" ht="40.5" customHeight="1" x14ac:dyDescent="0.25">
      <c r="A24" s="32" t="s">
        <v>133</v>
      </c>
      <c r="B24" s="33" t="s">
        <v>78</v>
      </c>
      <c r="C24" s="34" t="s">
        <v>76</v>
      </c>
      <c r="D24" s="32" t="s">
        <v>163</v>
      </c>
      <c r="E24" s="34" t="s">
        <v>163</v>
      </c>
      <c r="F24" s="34" t="s">
        <v>163</v>
      </c>
      <c r="G24" s="32" t="s">
        <v>163</v>
      </c>
      <c r="H24" s="34" t="s">
        <v>163</v>
      </c>
      <c r="I24" s="34" t="s">
        <v>163</v>
      </c>
      <c r="J24" s="32" t="s">
        <v>163</v>
      </c>
      <c r="K24" s="34" t="s">
        <v>163</v>
      </c>
      <c r="L24" s="34" t="s">
        <v>163</v>
      </c>
      <c r="M24" s="34" t="s">
        <v>163</v>
      </c>
      <c r="N24" s="34" t="s">
        <v>163</v>
      </c>
      <c r="O24" s="34" t="s">
        <v>163</v>
      </c>
      <c r="P24" s="34" t="s">
        <v>163</v>
      </c>
      <c r="Q24" s="34" t="s">
        <v>163</v>
      </c>
      <c r="R24" s="34" t="s">
        <v>163</v>
      </c>
      <c r="S24" s="34" t="s">
        <v>163</v>
      </c>
      <c r="T24" s="34" t="s">
        <v>163</v>
      </c>
      <c r="U24" s="34" t="s">
        <v>163</v>
      </c>
      <c r="V24" s="34" t="s">
        <v>163</v>
      </c>
      <c r="W24" s="34" t="s">
        <v>163</v>
      </c>
      <c r="X24" s="34" t="s">
        <v>163</v>
      </c>
      <c r="Y24" s="34" t="s">
        <v>163</v>
      </c>
      <c r="Z24" s="34" t="s">
        <v>163</v>
      </c>
      <c r="AA24" s="34" t="s">
        <v>163</v>
      </c>
      <c r="AB24" s="34" t="s">
        <v>163</v>
      </c>
      <c r="AC24" s="34" t="s">
        <v>163</v>
      </c>
      <c r="AD24" s="34" t="s">
        <v>163</v>
      </c>
      <c r="AE24" s="34" t="s">
        <v>163</v>
      </c>
      <c r="AF24" s="34" t="s">
        <v>163</v>
      </c>
      <c r="AG24" s="34" t="s">
        <v>163</v>
      </c>
      <c r="AH24" s="34" t="s">
        <v>163</v>
      </c>
      <c r="AI24" s="34" t="s">
        <v>163</v>
      </c>
      <c r="AJ24" s="34" t="s">
        <v>163</v>
      </c>
      <c r="AK24" s="34" t="s">
        <v>163</v>
      </c>
      <c r="AL24" s="34" t="s">
        <v>163</v>
      </c>
      <c r="AM24" s="34" t="s">
        <v>163</v>
      </c>
      <c r="AN24" s="34" t="s">
        <v>163</v>
      </c>
      <c r="AO24" s="34" t="s">
        <v>163</v>
      </c>
      <c r="AP24" s="34" t="s">
        <v>163</v>
      </c>
      <c r="AQ24" s="34" t="s">
        <v>163</v>
      </c>
      <c r="AR24" s="34" t="s">
        <v>163</v>
      </c>
      <c r="AS24" s="34" t="s">
        <v>163</v>
      </c>
      <c r="AT24" s="34" t="s">
        <v>163</v>
      </c>
      <c r="AU24" s="34" t="s">
        <v>163</v>
      </c>
      <c r="AV24" s="34" t="s">
        <v>163</v>
      </c>
      <c r="AW24" s="34" t="s">
        <v>163</v>
      </c>
      <c r="AX24" s="34" t="s">
        <v>163</v>
      </c>
      <c r="AY24" s="34" t="s">
        <v>163</v>
      </c>
      <c r="AZ24" s="34" t="s">
        <v>163</v>
      </c>
      <c r="BA24" s="34" t="s">
        <v>163</v>
      </c>
      <c r="BB24" s="34" t="s">
        <v>163</v>
      </c>
      <c r="BC24" s="34" t="s">
        <v>163</v>
      </c>
    </row>
    <row r="25" spans="1:97" ht="22.5" customHeight="1" x14ac:dyDescent="0.25">
      <c r="A25" s="32" t="s">
        <v>134</v>
      </c>
      <c r="B25" s="33" t="s">
        <v>79</v>
      </c>
      <c r="C25" s="34" t="s">
        <v>76</v>
      </c>
      <c r="D25" s="23" t="str">
        <f>D76</f>
        <v>нд</v>
      </c>
      <c r="E25" s="34" t="s">
        <v>163</v>
      </c>
      <c r="F25" s="34" t="s">
        <v>163</v>
      </c>
      <c r="G25" s="32" t="s">
        <v>163</v>
      </c>
      <c r="H25" s="34" t="s">
        <v>163</v>
      </c>
      <c r="I25" s="34" t="s">
        <v>163</v>
      </c>
      <c r="J25" s="32" t="s">
        <v>163</v>
      </c>
      <c r="K25" s="34" t="s">
        <v>163</v>
      </c>
      <c r="L25" s="34" t="s">
        <v>163</v>
      </c>
      <c r="M25" s="34" t="s">
        <v>163</v>
      </c>
      <c r="N25" s="34" t="s">
        <v>163</v>
      </c>
      <c r="O25" s="34" t="s">
        <v>163</v>
      </c>
      <c r="P25" s="34" t="s">
        <v>163</v>
      </c>
      <c r="Q25" s="34" t="s">
        <v>163</v>
      </c>
      <c r="R25" s="34" t="s">
        <v>163</v>
      </c>
      <c r="S25" s="34" t="s">
        <v>163</v>
      </c>
      <c r="T25" s="34" t="s">
        <v>163</v>
      </c>
      <c r="U25" s="34" t="s">
        <v>163</v>
      </c>
      <c r="V25" s="34" t="s">
        <v>163</v>
      </c>
      <c r="W25" s="34" t="s">
        <v>163</v>
      </c>
      <c r="X25" s="34" t="s">
        <v>163</v>
      </c>
      <c r="Y25" s="34" t="s">
        <v>163</v>
      </c>
      <c r="Z25" s="34" t="s">
        <v>163</v>
      </c>
      <c r="AA25" s="34" t="s">
        <v>163</v>
      </c>
      <c r="AB25" s="34" t="s">
        <v>163</v>
      </c>
      <c r="AC25" s="34" t="s">
        <v>163</v>
      </c>
      <c r="AD25" s="34" t="s">
        <v>163</v>
      </c>
      <c r="AE25" s="34" t="s">
        <v>163</v>
      </c>
      <c r="AF25" s="34" t="s">
        <v>163</v>
      </c>
      <c r="AG25" s="34" t="s">
        <v>163</v>
      </c>
      <c r="AH25" s="34" t="s">
        <v>163</v>
      </c>
      <c r="AI25" s="34" t="s">
        <v>163</v>
      </c>
      <c r="AJ25" s="34" t="s">
        <v>163</v>
      </c>
      <c r="AK25" s="34" t="s">
        <v>163</v>
      </c>
      <c r="AL25" s="34" t="s">
        <v>163</v>
      </c>
      <c r="AM25" s="34" t="s">
        <v>163</v>
      </c>
      <c r="AN25" s="34" t="s">
        <v>163</v>
      </c>
      <c r="AO25" s="34" t="s">
        <v>163</v>
      </c>
      <c r="AP25" s="34" t="s">
        <v>163</v>
      </c>
      <c r="AQ25" s="34" t="s">
        <v>163</v>
      </c>
      <c r="AR25" s="34" t="s">
        <v>163</v>
      </c>
      <c r="AS25" s="34" t="s">
        <v>163</v>
      </c>
      <c r="AT25" s="34" t="s">
        <v>163</v>
      </c>
      <c r="AU25" s="34" t="s">
        <v>163</v>
      </c>
      <c r="AV25" s="34" t="s">
        <v>163</v>
      </c>
      <c r="AW25" s="34" t="s">
        <v>163</v>
      </c>
      <c r="AX25" s="34" t="s">
        <v>163</v>
      </c>
      <c r="AY25" s="34" t="s">
        <v>163</v>
      </c>
      <c r="AZ25" s="34" t="s">
        <v>163</v>
      </c>
      <c r="BA25" s="34" t="s">
        <v>163</v>
      </c>
      <c r="BB25" s="34" t="s">
        <v>163</v>
      </c>
      <c r="BC25" s="34" t="s">
        <v>163</v>
      </c>
    </row>
    <row r="26" spans="1:97" ht="22.5" customHeight="1" x14ac:dyDescent="0.25">
      <c r="A26" s="32" t="s">
        <v>135</v>
      </c>
      <c r="B26" s="33" t="s">
        <v>80</v>
      </c>
      <c r="C26" s="34" t="s">
        <v>76</v>
      </c>
      <c r="D26" s="32" t="s">
        <v>163</v>
      </c>
      <c r="E26" s="34" t="s">
        <v>163</v>
      </c>
      <c r="F26" s="34" t="s">
        <v>163</v>
      </c>
      <c r="G26" s="32" t="s">
        <v>163</v>
      </c>
      <c r="H26" s="34" t="s">
        <v>163</v>
      </c>
      <c r="I26" s="34" t="s">
        <v>163</v>
      </c>
      <c r="J26" s="32" t="s">
        <v>163</v>
      </c>
      <c r="K26" s="34" t="s">
        <v>163</v>
      </c>
      <c r="L26" s="34" t="s">
        <v>163</v>
      </c>
      <c r="M26" s="34" t="s">
        <v>163</v>
      </c>
      <c r="N26" s="34" t="s">
        <v>163</v>
      </c>
      <c r="O26" s="34" t="s">
        <v>163</v>
      </c>
      <c r="P26" s="34" t="s">
        <v>163</v>
      </c>
      <c r="Q26" s="34" t="s">
        <v>163</v>
      </c>
      <c r="R26" s="34" t="s">
        <v>163</v>
      </c>
      <c r="S26" s="34" t="s">
        <v>163</v>
      </c>
      <c r="T26" s="34" t="s">
        <v>163</v>
      </c>
      <c r="U26" s="34" t="s">
        <v>163</v>
      </c>
      <c r="V26" s="34" t="s">
        <v>163</v>
      </c>
      <c r="W26" s="34" t="s">
        <v>163</v>
      </c>
      <c r="X26" s="34" t="s">
        <v>163</v>
      </c>
      <c r="Y26" s="34" t="s">
        <v>163</v>
      </c>
      <c r="Z26" s="34" t="s">
        <v>163</v>
      </c>
      <c r="AA26" s="34" t="s">
        <v>163</v>
      </c>
      <c r="AB26" s="34" t="s">
        <v>163</v>
      </c>
      <c r="AC26" s="34" t="s">
        <v>163</v>
      </c>
      <c r="AD26" s="34" t="s">
        <v>163</v>
      </c>
      <c r="AE26" s="34" t="s">
        <v>163</v>
      </c>
      <c r="AF26" s="34" t="s">
        <v>163</v>
      </c>
      <c r="AG26" s="34" t="s">
        <v>163</v>
      </c>
      <c r="AH26" s="34" t="s">
        <v>163</v>
      </c>
      <c r="AI26" s="34" t="s">
        <v>163</v>
      </c>
      <c r="AJ26" s="34" t="s">
        <v>163</v>
      </c>
      <c r="AK26" s="34" t="s">
        <v>163</v>
      </c>
      <c r="AL26" s="34" t="s">
        <v>163</v>
      </c>
      <c r="AM26" s="34" t="s">
        <v>163</v>
      </c>
      <c r="AN26" s="34" t="s">
        <v>163</v>
      </c>
      <c r="AO26" s="34" t="s">
        <v>163</v>
      </c>
      <c r="AP26" s="34" t="s">
        <v>163</v>
      </c>
      <c r="AQ26" s="34" t="s">
        <v>163</v>
      </c>
      <c r="AR26" s="34" t="s">
        <v>163</v>
      </c>
      <c r="AS26" s="34" t="s">
        <v>163</v>
      </c>
      <c r="AT26" s="34" t="s">
        <v>163</v>
      </c>
      <c r="AU26" s="34" t="s">
        <v>163</v>
      </c>
      <c r="AV26" s="34" t="s">
        <v>163</v>
      </c>
      <c r="AW26" s="34" t="s">
        <v>163</v>
      </c>
      <c r="AX26" s="34" t="s">
        <v>163</v>
      </c>
      <c r="AY26" s="34" t="s">
        <v>163</v>
      </c>
      <c r="AZ26" s="34" t="s">
        <v>163</v>
      </c>
      <c r="BA26" s="34" t="s">
        <v>163</v>
      </c>
      <c r="BB26" s="34" t="s">
        <v>163</v>
      </c>
      <c r="BC26" s="34" t="s">
        <v>163</v>
      </c>
    </row>
    <row r="27" spans="1:97" ht="22.5" customHeight="1" x14ac:dyDescent="0.25">
      <c r="A27" s="32" t="s">
        <v>136</v>
      </c>
      <c r="B27" s="33" t="s">
        <v>81</v>
      </c>
      <c r="C27" s="34" t="s">
        <v>76</v>
      </c>
      <c r="D27" s="23">
        <f>D78</f>
        <v>0</v>
      </c>
      <c r="E27" s="23">
        <f t="shared" ref="E27:BC27" si="2">E78</f>
        <v>0</v>
      </c>
      <c r="F27" s="23">
        <f t="shared" si="2"/>
        <v>0</v>
      </c>
      <c r="G27" s="23">
        <f t="shared" si="2"/>
        <v>0</v>
      </c>
      <c r="H27" s="23">
        <f t="shared" si="2"/>
        <v>0</v>
      </c>
      <c r="I27" s="23">
        <f t="shared" si="2"/>
        <v>0</v>
      </c>
      <c r="J27" s="23">
        <f t="shared" si="2"/>
        <v>0</v>
      </c>
      <c r="K27" s="23">
        <f t="shared" si="2"/>
        <v>0</v>
      </c>
      <c r="L27" s="23">
        <f t="shared" si="2"/>
        <v>0</v>
      </c>
      <c r="M27" s="23">
        <f t="shared" si="2"/>
        <v>0</v>
      </c>
      <c r="N27" s="23">
        <f t="shared" si="2"/>
        <v>0</v>
      </c>
      <c r="O27" s="23">
        <f t="shared" si="2"/>
        <v>0</v>
      </c>
      <c r="P27" s="23">
        <f t="shared" si="2"/>
        <v>0</v>
      </c>
      <c r="Q27" s="23">
        <f t="shared" si="2"/>
        <v>0</v>
      </c>
      <c r="R27" s="23">
        <f t="shared" si="2"/>
        <v>0</v>
      </c>
      <c r="S27" s="23">
        <f t="shared" si="2"/>
        <v>0</v>
      </c>
      <c r="T27" s="23">
        <f t="shared" si="2"/>
        <v>0</v>
      </c>
      <c r="U27" s="23">
        <f t="shared" si="2"/>
        <v>0</v>
      </c>
      <c r="V27" s="23">
        <f t="shared" si="2"/>
        <v>0</v>
      </c>
      <c r="W27" s="23">
        <f t="shared" si="2"/>
        <v>0</v>
      </c>
      <c r="X27" s="23">
        <f t="shared" si="2"/>
        <v>0</v>
      </c>
      <c r="Y27" s="23">
        <f t="shared" si="2"/>
        <v>0</v>
      </c>
      <c r="Z27" s="23">
        <f t="shared" si="2"/>
        <v>0</v>
      </c>
      <c r="AA27" s="23">
        <f t="shared" si="2"/>
        <v>0</v>
      </c>
      <c r="AB27" s="23">
        <f t="shared" si="2"/>
        <v>0</v>
      </c>
      <c r="AC27" s="23">
        <f t="shared" si="2"/>
        <v>0</v>
      </c>
      <c r="AD27" s="23">
        <f t="shared" si="2"/>
        <v>0</v>
      </c>
      <c r="AE27" s="23">
        <f t="shared" si="2"/>
        <v>0</v>
      </c>
      <c r="AF27" s="23">
        <f t="shared" si="2"/>
        <v>0</v>
      </c>
      <c r="AG27" s="23">
        <f t="shared" si="2"/>
        <v>0</v>
      </c>
      <c r="AH27" s="23">
        <f t="shared" si="2"/>
        <v>0</v>
      </c>
      <c r="AI27" s="23">
        <f>AE27</f>
        <v>0</v>
      </c>
      <c r="AJ27" s="23">
        <f t="shared" si="2"/>
        <v>0</v>
      </c>
      <c r="AK27" s="23">
        <f t="shared" si="2"/>
        <v>0</v>
      </c>
      <c r="AL27" s="23">
        <f t="shared" si="2"/>
        <v>0</v>
      </c>
      <c r="AM27" s="23">
        <f t="shared" si="2"/>
        <v>0</v>
      </c>
      <c r="AN27" s="23">
        <f t="shared" si="2"/>
        <v>0</v>
      </c>
      <c r="AO27" s="23">
        <f t="shared" si="2"/>
        <v>0</v>
      </c>
      <c r="AP27" s="23">
        <f t="shared" si="2"/>
        <v>0</v>
      </c>
      <c r="AQ27" s="23">
        <f t="shared" si="2"/>
        <v>0</v>
      </c>
      <c r="AR27" s="23">
        <f t="shared" si="2"/>
        <v>0</v>
      </c>
      <c r="AS27" s="23">
        <f t="shared" si="2"/>
        <v>0</v>
      </c>
      <c r="AT27" s="23">
        <f t="shared" si="2"/>
        <v>0</v>
      </c>
      <c r="AU27" s="23">
        <f t="shared" si="2"/>
        <v>0</v>
      </c>
      <c r="AV27" s="23">
        <f t="shared" si="2"/>
        <v>0</v>
      </c>
      <c r="AW27" s="23">
        <f t="shared" si="2"/>
        <v>0</v>
      </c>
      <c r="AX27" s="23">
        <f t="shared" si="2"/>
        <v>0</v>
      </c>
      <c r="AY27" s="23">
        <f t="shared" si="2"/>
        <v>0</v>
      </c>
      <c r="AZ27" s="23">
        <f t="shared" si="2"/>
        <v>0</v>
      </c>
      <c r="BA27" s="23">
        <f t="shared" si="2"/>
        <v>0</v>
      </c>
      <c r="BB27" s="23">
        <f t="shared" si="2"/>
        <v>0</v>
      </c>
      <c r="BC27" s="23">
        <f t="shared" si="2"/>
        <v>0</v>
      </c>
    </row>
    <row r="28" spans="1:97" ht="22.5" customHeight="1" x14ac:dyDescent="0.25">
      <c r="A28" s="32">
        <v>1</v>
      </c>
      <c r="B28" s="35" t="s">
        <v>166</v>
      </c>
      <c r="C28" s="34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</row>
    <row r="29" spans="1:97" ht="24.75" customHeight="1" x14ac:dyDescent="0.25">
      <c r="A29" s="32" t="s">
        <v>83</v>
      </c>
      <c r="B29" s="33" t="s">
        <v>82</v>
      </c>
      <c r="C29" s="34" t="s">
        <v>76</v>
      </c>
      <c r="D29" s="32" t="s">
        <v>163</v>
      </c>
      <c r="E29" s="34" t="s">
        <v>163</v>
      </c>
      <c r="F29" s="34" t="s">
        <v>163</v>
      </c>
      <c r="G29" s="32" t="s">
        <v>163</v>
      </c>
      <c r="H29" s="34" t="s">
        <v>163</v>
      </c>
      <c r="I29" s="34" t="s">
        <v>163</v>
      </c>
      <c r="J29" s="32" t="s">
        <v>163</v>
      </c>
      <c r="K29" s="34" t="s">
        <v>163</v>
      </c>
      <c r="L29" s="34" t="s">
        <v>163</v>
      </c>
      <c r="M29" s="34" t="s">
        <v>163</v>
      </c>
      <c r="N29" s="34" t="s">
        <v>163</v>
      </c>
      <c r="O29" s="34" t="s">
        <v>163</v>
      </c>
      <c r="P29" s="34" t="s">
        <v>163</v>
      </c>
      <c r="Q29" s="34" t="s">
        <v>163</v>
      </c>
      <c r="R29" s="34" t="s">
        <v>163</v>
      </c>
      <c r="S29" s="34" t="s">
        <v>163</v>
      </c>
      <c r="T29" s="34" t="s">
        <v>163</v>
      </c>
      <c r="U29" s="34" t="s">
        <v>163</v>
      </c>
      <c r="V29" s="34" t="s">
        <v>163</v>
      </c>
      <c r="W29" s="34" t="s">
        <v>163</v>
      </c>
      <c r="X29" s="34" t="s">
        <v>163</v>
      </c>
      <c r="Y29" s="34" t="s">
        <v>163</v>
      </c>
      <c r="Z29" s="34" t="s">
        <v>163</v>
      </c>
      <c r="AA29" s="34" t="s">
        <v>163</v>
      </c>
      <c r="AB29" s="34" t="s">
        <v>163</v>
      </c>
      <c r="AC29" s="34" t="s">
        <v>163</v>
      </c>
      <c r="AD29" s="34" t="s">
        <v>163</v>
      </c>
      <c r="AE29" s="34" t="s">
        <v>163</v>
      </c>
      <c r="AF29" s="34" t="s">
        <v>163</v>
      </c>
      <c r="AG29" s="34" t="s">
        <v>163</v>
      </c>
      <c r="AH29" s="34" t="s">
        <v>163</v>
      </c>
      <c r="AI29" s="34" t="s">
        <v>163</v>
      </c>
      <c r="AJ29" s="34" t="s">
        <v>163</v>
      </c>
      <c r="AK29" s="34" t="s">
        <v>163</v>
      </c>
      <c r="AL29" s="34" t="s">
        <v>163</v>
      </c>
      <c r="AM29" s="34" t="s">
        <v>163</v>
      </c>
      <c r="AN29" s="34" t="s">
        <v>163</v>
      </c>
      <c r="AO29" s="34" t="s">
        <v>163</v>
      </c>
      <c r="AP29" s="34" t="s">
        <v>163</v>
      </c>
      <c r="AQ29" s="34" t="s">
        <v>163</v>
      </c>
      <c r="AR29" s="34" t="s">
        <v>163</v>
      </c>
      <c r="AS29" s="34" t="s">
        <v>163</v>
      </c>
      <c r="AT29" s="34" t="s">
        <v>163</v>
      </c>
      <c r="AU29" s="34" t="s">
        <v>163</v>
      </c>
      <c r="AV29" s="34" t="s">
        <v>163</v>
      </c>
      <c r="AW29" s="34" t="s">
        <v>163</v>
      </c>
      <c r="AX29" s="34" t="s">
        <v>163</v>
      </c>
      <c r="AY29" s="34" t="s">
        <v>163</v>
      </c>
      <c r="AZ29" s="34" t="s">
        <v>163</v>
      </c>
      <c r="BA29" s="34" t="s">
        <v>163</v>
      </c>
      <c r="BB29" s="34" t="s">
        <v>163</v>
      </c>
      <c r="BC29" s="34" t="s">
        <v>163</v>
      </c>
    </row>
    <row r="30" spans="1:97" ht="33.75" customHeight="1" x14ac:dyDescent="0.25">
      <c r="A30" s="32" t="s">
        <v>85</v>
      </c>
      <c r="B30" s="33" t="s">
        <v>84</v>
      </c>
      <c r="C30" s="34" t="s">
        <v>76</v>
      </c>
      <c r="D30" s="32" t="s">
        <v>163</v>
      </c>
      <c r="E30" s="34" t="s">
        <v>163</v>
      </c>
      <c r="F30" s="34" t="s">
        <v>163</v>
      </c>
      <c r="G30" s="32" t="s">
        <v>163</v>
      </c>
      <c r="H30" s="34" t="s">
        <v>163</v>
      </c>
      <c r="I30" s="34" t="s">
        <v>163</v>
      </c>
      <c r="J30" s="32" t="s">
        <v>163</v>
      </c>
      <c r="K30" s="34" t="s">
        <v>163</v>
      </c>
      <c r="L30" s="34" t="s">
        <v>163</v>
      </c>
      <c r="M30" s="34" t="s">
        <v>163</v>
      </c>
      <c r="N30" s="34" t="s">
        <v>163</v>
      </c>
      <c r="O30" s="34" t="s">
        <v>163</v>
      </c>
      <c r="P30" s="34" t="s">
        <v>163</v>
      </c>
      <c r="Q30" s="34" t="s">
        <v>163</v>
      </c>
      <c r="R30" s="34" t="s">
        <v>163</v>
      </c>
      <c r="S30" s="34" t="s">
        <v>163</v>
      </c>
      <c r="T30" s="34" t="s">
        <v>163</v>
      </c>
      <c r="U30" s="34" t="s">
        <v>163</v>
      </c>
      <c r="V30" s="34" t="s">
        <v>163</v>
      </c>
      <c r="W30" s="34" t="s">
        <v>163</v>
      </c>
      <c r="X30" s="34" t="s">
        <v>163</v>
      </c>
      <c r="Y30" s="34" t="s">
        <v>163</v>
      </c>
      <c r="Z30" s="34" t="s">
        <v>163</v>
      </c>
      <c r="AA30" s="34" t="s">
        <v>163</v>
      </c>
      <c r="AB30" s="34" t="s">
        <v>163</v>
      </c>
      <c r="AC30" s="34" t="s">
        <v>163</v>
      </c>
      <c r="AD30" s="34" t="s">
        <v>163</v>
      </c>
      <c r="AE30" s="34" t="s">
        <v>163</v>
      </c>
      <c r="AF30" s="34" t="s">
        <v>163</v>
      </c>
      <c r="AG30" s="34" t="s">
        <v>163</v>
      </c>
      <c r="AH30" s="34" t="s">
        <v>163</v>
      </c>
      <c r="AI30" s="34" t="s">
        <v>163</v>
      </c>
      <c r="AJ30" s="34" t="s">
        <v>163</v>
      </c>
      <c r="AK30" s="34" t="s">
        <v>163</v>
      </c>
      <c r="AL30" s="34" t="s">
        <v>163</v>
      </c>
      <c r="AM30" s="34" t="s">
        <v>163</v>
      </c>
      <c r="AN30" s="34" t="s">
        <v>163</v>
      </c>
      <c r="AO30" s="34" t="s">
        <v>163</v>
      </c>
      <c r="AP30" s="34" t="s">
        <v>163</v>
      </c>
      <c r="AQ30" s="34" t="s">
        <v>163</v>
      </c>
      <c r="AR30" s="34" t="s">
        <v>163</v>
      </c>
      <c r="AS30" s="34" t="s">
        <v>163</v>
      </c>
      <c r="AT30" s="34" t="s">
        <v>163</v>
      </c>
      <c r="AU30" s="34" t="s">
        <v>163</v>
      </c>
      <c r="AV30" s="34" t="s">
        <v>163</v>
      </c>
      <c r="AW30" s="34" t="s">
        <v>163</v>
      </c>
      <c r="AX30" s="34" t="s">
        <v>163</v>
      </c>
      <c r="AY30" s="34" t="s">
        <v>163</v>
      </c>
      <c r="AZ30" s="34" t="s">
        <v>163</v>
      </c>
      <c r="BA30" s="34" t="s">
        <v>163</v>
      </c>
      <c r="BB30" s="34" t="s">
        <v>163</v>
      </c>
      <c r="BC30" s="34" t="s">
        <v>163</v>
      </c>
    </row>
    <row r="31" spans="1:97" ht="39.75" hidden="1" customHeight="1" x14ac:dyDescent="0.3">
      <c r="A31" s="32" t="s">
        <v>47</v>
      </c>
      <c r="B31" s="33" t="s">
        <v>86</v>
      </c>
      <c r="C31" s="34" t="s">
        <v>76</v>
      </c>
      <c r="D31" s="32" t="s">
        <v>163</v>
      </c>
      <c r="E31" s="34" t="s">
        <v>163</v>
      </c>
      <c r="F31" s="34" t="s">
        <v>163</v>
      </c>
      <c r="G31" s="32" t="s">
        <v>163</v>
      </c>
      <c r="H31" s="34" t="s">
        <v>163</v>
      </c>
      <c r="I31" s="34" t="s">
        <v>163</v>
      </c>
      <c r="J31" s="32" t="s">
        <v>163</v>
      </c>
      <c r="K31" s="34" t="s">
        <v>163</v>
      </c>
      <c r="L31" s="34" t="s">
        <v>163</v>
      </c>
      <c r="M31" s="34" t="s">
        <v>163</v>
      </c>
      <c r="N31" s="34" t="s">
        <v>163</v>
      </c>
      <c r="O31" s="34" t="s">
        <v>163</v>
      </c>
      <c r="P31" s="34" t="s">
        <v>163</v>
      </c>
      <c r="Q31" s="34" t="s">
        <v>163</v>
      </c>
      <c r="R31" s="34" t="s">
        <v>163</v>
      </c>
      <c r="S31" s="34" t="s">
        <v>163</v>
      </c>
      <c r="T31" s="34" t="s">
        <v>163</v>
      </c>
      <c r="U31" s="34" t="s">
        <v>163</v>
      </c>
      <c r="V31" s="34" t="s">
        <v>163</v>
      </c>
      <c r="W31" s="34" t="s">
        <v>163</v>
      </c>
      <c r="X31" s="34" t="s">
        <v>163</v>
      </c>
      <c r="Y31" s="34" t="s">
        <v>163</v>
      </c>
      <c r="Z31" s="34" t="s">
        <v>163</v>
      </c>
      <c r="AA31" s="34" t="s">
        <v>163</v>
      </c>
      <c r="AB31" s="34" t="s">
        <v>163</v>
      </c>
      <c r="AC31" s="34" t="s">
        <v>163</v>
      </c>
      <c r="AD31" s="34" t="s">
        <v>163</v>
      </c>
      <c r="AE31" s="34" t="s">
        <v>163</v>
      </c>
      <c r="AF31" s="34" t="s">
        <v>163</v>
      </c>
      <c r="AG31" s="34" t="s">
        <v>163</v>
      </c>
      <c r="AH31" s="34" t="s">
        <v>163</v>
      </c>
      <c r="AI31" s="34" t="s">
        <v>163</v>
      </c>
      <c r="AJ31" s="34" t="s">
        <v>163</v>
      </c>
      <c r="AK31" s="34" t="s">
        <v>163</v>
      </c>
      <c r="AL31" s="34" t="s">
        <v>163</v>
      </c>
      <c r="AM31" s="34" t="s">
        <v>163</v>
      </c>
      <c r="AN31" s="34" t="s">
        <v>163</v>
      </c>
      <c r="AO31" s="34" t="s">
        <v>163</v>
      </c>
      <c r="AP31" s="34" t="s">
        <v>163</v>
      </c>
      <c r="AQ31" s="34" t="s">
        <v>163</v>
      </c>
      <c r="AR31" s="34" t="s">
        <v>163</v>
      </c>
      <c r="AS31" s="34" t="s">
        <v>163</v>
      </c>
      <c r="AT31" s="34" t="s">
        <v>163</v>
      </c>
      <c r="AU31" s="34" t="s">
        <v>163</v>
      </c>
      <c r="AV31" s="34" t="s">
        <v>163</v>
      </c>
      <c r="AW31" s="34" t="s">
        <v>163</v>
      </c>
      <c r="AX31" s="34" t="s">
        <v>163</v>
      </c>
      <c r="AY31" s="34" t="s">
        <v>163</v>
      </c>
      <c r="AZ31" s="34" t="s">
        <v>163</v>
      </c>
      <c r="BA31" s="34" t="s">
        <v>163</v>
      </c>
      <c r="BB31" s="34" t="s">
        <v>163</v>
      </c>
      <c r="BC31" s="34" t="s">
        <v>163</v>
      </c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</row>
    <row r="32" spans="1:97" ht="39.75" hidden="1" customHeight="1" x14ac:dyDescent="0.3">
      <c r="A32" s="32" t="s">
        <v>48</v>
      </c>
      <c r="B32" s="33" t="s">
        <v>88</v>
      </c>
      <c r="C32" s="34" t="s">
        <v>76</v>
      </c>
      <c r="D32" s="32" t="s">
        <v>163</v>
      </c>
      <c r="E32" s="34" t="s">
        <v>163</v>
      </c>
      <c r="F32" s="34" t="s">
        <v>163</v>
      </c>
      <c r="G32" s="32" t="s">
        <v>163</v>
      </c>
      <c r="H32" s="34" t="s">
        <v>163</v>
      </c>
      <c r="I32" s="34" t="s">
        <v>163</v>
      </c>
      <c r="J32" s="32" t="s">
        <v>163</v>
      </c>
      <c r="K32" s="34" t="s">
        <v>163</v>
      </c>
      <c r="L32" s="34" t="s">
        <v>163</v>
      </c>
      <c r="M32" s="34" t="s">
        <v>163</v>
      </c>
      <c r="N32" s="34" t="s">
        <v>163</v>
      </c>
      <c r="O32" s="34" t="s">
        <v>163</v>
      </c>
      <c r="P32" s="34" t="s">
        <v>163</v>
      </c>
      <c r="Q32" s="34" t="s">
        <v>163</v>
      </c>
      <c r="R32" s="34" t="s">
        <v>163</v>
      </c>
      <c r="S32" s="34" t="s">
        <v>163</v>
      </c>
      <c r="T32" s="34" t="s">
        <v>163</v>
      </c>
      <c r="U32" s="34" t="s">
        <v>163</v>
      </c>
      <c r="V32" s="34" t="s">
        <v>163</v>
      </c>
      <c r="W32" s="34" t="s">
        <v>163</v>
      </c>
      <c r="X32" s="34" t="s">
        <v>163</v>
      </c>
      <c r="Y32" s="34" t="s">
        <v>163</v>
      </c>
      <c r="Z32" s="34" t="s">
        <v>163</v>
      </c>
      <c r="AA32" s="34" t="s">
        <v>163</v>
      </c>
      <c r="AB32" s="34" t="s">
        <v>163</v>
      </c>
      <c r="AC32" s="34" t="s">
        <v>163</v>
      </c>
      <c r="AD32" s="34" t="s">
        <v>163</v>
      </c>
      <c r="AE32" s="34" t="s">
        <v>163</v>
      </c>
      <c r="AF32" s="34" t="s">
        <v>163</v>
      </c>
      <c r="AG32" s="34" t="s">
        <v>163</v>
      </c>
      <c r="AH32" s="34" t="s">
        <v>163</v>
      </c>
      <c r="AI32" s="34" t="s">
        <v>163</v>
      </c>
      <c r="AJ32" s="34" t="s">
        <v>163</v>
      </c>
      <c r="AK32" s="34" t="s">
        <v>163</v>
      </c>
      <c r="AL32" s="34" t="s">
        <v>163</v>
      </c>
      <c r="AM32" s="34" t="s">
        <v>163</v>
      </c>
      <c r="AN32" s="34" t="s">
        <v>163</v>
      </c>
      <c r="AO32" s="34" t="s">
        <v>163</v>
      </c>
      <c r="AP32" s="34" t="s">
        <v>163</v>
      </c>
      <c r="AQ32" s="34" t="s">
        <v>163</v>
      </c>
      <c r="AR32" s="34" t="s">
        <v>163</v>
      </c>
      <c r="AS32" s="34" t="s">
        <v>163</v>
      </c>
      <c r="AT32" s="34" t="s">
        <v>163</v>
      </c>
      <c r="AU32" s="34" t="s">
        <v>163</v>
      </c>
      <c r="AV32" s="34" t="s">
        <v>163</v>
      </c>
      <c r="AW32" s="34" t="s">
        <v>163</v>
      </c>
      <c r="AX32" s="34" t="s">
        <v>163</v>
      </c>
      <c r="AY32" s="34" t="s">
        <v>163</v>
      </c>
      <c r="AZ32" s="34" t="s">
        <v>163</v>
      </c>
      <c r="BA32" s="34" t="s">
        <v>163</v>
      </c>
      <c r="BB32" s="34" t="s">
        <v>163</v>
      </c>
      <c r="BC32" s="34" t="s">
        <v>163</v>
      </c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</row>
    <row r="33" spans="1:97" ht="39.75" hidden="1" customHeight="1" x14ac:dyDescent="0.3">
      <c r="A33" s="32" t="s">
        <v>49</v>
      </c>
      <c r="B33" s="33" t="s">
        <v>90</v>
      </c>
      <c r="C33" s="34" t="s">
        <v>76</v>
      </c>
      <c r="D33" s="32" t="s">
        <v>163</v>
      </c>
      <c r="E33" s="34" t="s">
        <v>163</v>
      </c>
      <c r="F33" s="34" t="s">
        <v>163</v>
      </c>
      <c r="G33" s="32" t="s">
        <v>163</v>
      </c>
      <c r="H33" s="34" t="s">
        <v>163</v>
      </c>
      <c r="I33" s="34" t="s">
        <v>163</v>
      </c>
      <c r="J33" s="32" t="s">
        <v>163</v>
      </c>
      <c r="K33" s="34" t="s">
        <v>163</v>
      </c>
      <c r="L33" s="34" t="s">
        <v>163</v>
      </c>
      <c r="M33" s="34" t="s">
        <v>163</v>
      </c>
      <c r="N33" s="34" t="s">
        <v>163</v>
      </c>
      <c r="O33" s="34" t="s">
        <v>163</v>
      </c>
      <c r="P33" s="34" t="s">
        <v>163</v>
      </c>
      <c r="Q33" s="34" t="s">
        <v>163</v>
      </c>
      <c r="R33" s="34" t="s">
        <v>163</v>
      </c>
      <c r="S33" s="34" t="s">
        <v>163</v>
      </c>
      <c r="T33" s="34" t="s">
        <v>163</v>
      </c>
      <c r="U33" s="34" t="s">
        <v>163</v>
      </c>
      <c r="V33" s="34" t="s">
        <v>163</v>
      </c>
      <c r="W33" s="34" t="s">
        <v>163</v>
      </c>
      <c r="X33" s="34" t="s">
        <v>163</v>
      </c>
      <c r="Y33" s="34" t="s">
        <v>163</v>
      </c>
      <c r="Z33" s="34" t="s">
        <v>163</v>
      </c>
      <c r="AA33" s="34" t="s">
        <v>163</v>
      </c>
      <c r="AB33" s="34" t="s">
        <v>163</v>
      </c>
      <c r="AC33" s="34" t="s">
        <v>163</v>
      </c>
      <c r="AD33" s="34" t="s">
        <v>163</v>
      </c>
      <c r="AE33" s="34" t="s">
        <v>163</v>
      </c>
      <c r="AF33" s="34" t="s">
        <v>163</v>
      </c>
      <c r="AG33" s="34" t="s">
        <v>163</v>
      </c>
      <c r="AH33" s="34" t="s">
        <v>163</v>
      </c>
      <c r="AI33" s="34" t="s">
        <v>163</v>
      </c>
      <c r="AJ33" s="34" t="s">
        <v>163</v>
      </c>
      <c r="AK33" s="34" t="s">
        <v>163</v>
      </c>
      <c r="AL33" s="34" t="s">
        <v>163</v>
      </c>
      <c r="AM33" s="34" t="s">
        <v>163</v>
      </c>
      <c r="AN33" s="34" t="s">
        <v>163</v>
      </c>
      <c r="AO33" s="34" t="s">
        <v>163</v>
      </c>
      <c r="AP33" s="34" t="s">
        <v>163</v>
      </c>
      <c r="AQ33" s="34" t="s">
        <v>163</v>
      </c>
      <c r="AR33" s="34" t="s">
        <v>163</v>
      </c>
      <c r="AS33" s="34" t="s">
        <v>163</v>
      </c>
      <c r="AT33" s="34" t="s">
        <v>163</v>
      </c>
      <c r="AU33" s="34" t="s">
        <v>163</v>
      </c>
      <c r="AV33" s="34" t="s">
        <v>163</v>
      </c>
      <c r="AW33" s="34" t="s">
        <v>163</v>
      </c>
      <c r="AX33" s="34" t="s">
        <v>163</v>
      </c>
      <c r="AY33" s="34" t="s">
        <v>163</v>
      </c>
      <c r="AZ33" s="34" t="s">
        <v>163</v>
      </c>
      <c r="BA33" s="34" t="s">
        <v>163</v>
      </c>
      <c r="BB33" s="34" t="s">
        <v>163</v>
      </c>
      <c r="BC33" s="34" t="s">
        <v>163</v>
      </c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</row>
    <row r="34" spans="1:97" ht="18.75" customHeight="1" x14ac:dyDescent="0.3">
      <c r="A34" s="32" t="s">
        <v>87</v>
      </c>
      <c r="B34" s="33" t="s">
        <v>92</v>
      </c>
      <c r="C34" s="34" t="s">
        <v>93</v>
      </c>
      <c r="D34" s="32" t="s">
        <v>163</v>
      </c>
      <c r="E34" s="34" t="s">
        <v>163</v>
      </c>
      <c r="F34" s="34" t="s">
        <v>163</v>
      </c>
      <c r="G34" s="32" t="s">
        <v>163</v>
      </c>
      <c r="H34" s="34" t="s">
        <v>163</v>
      </c>
      <c r="I34" s="34" t="s">
        <v>163</v>
      </c>
      <c r="J34" s="32" t="s">
        <v>163</v>
      </c>
      <c r="K34" s="34" t="s">
        <v>163</v>
      </c>
      <c r="L34" s="34" t="s">
        <v>163</v>
      </c>
      <c r="M34" s="34" t="s">
        <v>163</v>
      </c>
      <c r="N34" s="34" t="s">
        <v>163</v>
      </c>
      <c r="O34" s="34" t="s">
        <v>163</v>
      </c>
      <c r="P34" s="34" t="s">
        <v>163</v>
      </c>
      <c r="Q34" s="34" t="s">
        <v>163</v>
      </c>
      <c r="R34" s="34" t="s">
        <v>163</v>
      </c>
      <c r="S34" s="34" t="s">
        <v>163</v>
      </c>
      <c r="T34" s="34" t="s">
        <v>163</v>
      </c>
      <c r="U34" s="34" t="s">
        <v>163</v>
      </c>
      <c r="V34" s="34" t="s">
        <v>163</v>
      </c>
      <c r="W34" s="34" t="s">
        <v>163</v>
      </c>
      <c r="X34" s="34" t="s">
        <v>163</v>
      </c>
      <c r="Y34" s="34" t="s">
        <v>163</v>
      </c>
      <c r="Z34" s="34" t="s">
        <v>163</v>
      </c>
      <c r="AA34" s="34" t="s">
        <v>163</v>
      </c>
      <c r="AB34" s="34" t="s">
        <v>163</v>
      </c>
      <c r="AC34" s="34" t="s">
        <v>163</v>
      </c>
      <c r="AD34" s="34" t="s">
        <v>163</v>
      </c>
      <c r="AE34" s="34" t="s">
        <v>163</v>
      </c>
      <c r="AF34" s="34" t="s">
        <v>163</v>
      </c>
      <c r="AG34" s="34" t="s">
        <v>163</v>
      </c>
      <c r="AH34" s="34" t="s">
        <v>163</v>
      </c>
      <c r="AI34" s="34" t="s">
        <v>163</v>
      </c>
      <c r="AJ34" s="34" t="s">
        <v>163</v>
      </c>
      <c r="AK34" s="34" t="s">
        <v>163</v>
      </c>
      <c r="AL34" s="34" t="s">
        <v>163</v>
      </c>
      <c r="AM34" s="34" t="s">
        <v>163</v>
      </c>
      <c r="AN34" s="34" t="s">
        <v>163</v>
      </c>
      <c r="AO34" s="34" t="s">
        <v>163</v>
      </c>
      <c r="AP34" s="34" t="s">
        <v>163</v>
      </c>
      <c r="AQ34" s="34" t="s">
        <v>163</v>
      </c>
      <c r="AR34" s="34" t="s">
        <v>163</v>
      </c>
      <c r="AS34" s="34" t="s">
        <v>163</v>
      </c>
      <c r="AT34" s="34" t="s">
        <v>163</v>
      </c>
      <c r="AU34" s="34" t="s">
        <v>163</v>
      </c>
      <c r="AV34" s="34" t="s">
        <v>163</v>
      </c>
      <c r="AW34" s="34" t="s">
        <v>163</v>
      </c>
      <c r="AX34" s="34" t="s">
        <v>163</v>
      </c>
      <c r="AY34" s="34" t="s">
        <v>163</v>
      </c>
      <c r="AZ34" s="34" t="s">
        <v>163</v>
      </c>
      <c r="BA34" s="34" t="s">
        <v>163</v>
      </c>
      <c r="BB34" s="34" t="s">
        <v>163</v>
      </c>
      <c r="BC34" s="34" t="s">
        <v>163</v>
      </c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ht="37.5" hidden="1" x14ac:dyDescent="0.25">
      <c r="A35" s="32" t="s">
        <v>137</v>
      </c>
      <c r="B35" s="33" t="s">
        <v>95</v>
      </c>
      <c r="C35" s="34" t="s">
        <v>76</v>
      </c>
      <c r="D35" s="32" t="s">
        <v>163</v>
      </c>
      <c r="E35" s="34" t="s">
        <v>163</v>
      </c>
      <c r="F35" s="34" t="s">
        <v>163</v>
      </c>
      <c r="G35" s="32" t="s">
        <v>163</v>
      </c>
      <c r="H35" s="34" t="s">
        <v>163</v>
      </c>
      <c r="I35" s="34" t="s">
        <v>163</v>
      </c>
      <c r="J35" s="32" t="s">
        <v>163</v>
      </c>
      <c r="K35" s="34" t="s">
        <v>163</v>
      </c>
      <c r="L35" s="34" t="s">
        <v>163</v>
      </c>
      <c r="M35" s="34" t="s">
        <v>163</v>
      </c>
      <c r="N35" s="34" t="s">
        <v>163</v>
      </c>
      <c r="O35" s="34" t="s">
        <v>163</v>
      </c>
      <c r="P35" s="34" t="s">
        <v>163</v>
      </c>
      <c r="Q35" s="34" t="s">
        <v>163</v>
      </c>
      <c r="R35" s="34" t="s">
        <v>163</v>
      </c>
      <c r="S35" s="34" t="s">
        <v>163</v>
      </c>
      <c r="T35" s="34" t="s">
        <v>163</v>
      </c>
      <c r="U35" s="34" t="s">
        <v>163</v>
      </c>
      <c r="V35" s="34" t="s">
        <v>163</v>
      </c>
      <c r="W35" s="34" t="s">
        <v>163</v>
      </c>
      <c r="X35" s="34" t="s">
        <v>163</v>
      </c>
      <c r="Y35" s="34" t="s">
        <v>163</v>
      </c>
      <c r="Z35" s="34" t="s">
        <v>163</v>
      </c>
      <c r="AA35" s="34" t="s">
        <v>163</v>
      </c>
      <c r="AB35" s="34" t="s">
        <v>163</v>
      </c>
      <c r="AC35" s="34" t="s">
        <v>163</v>
      </c>
      <c r="AD35" s="34" t="s">
        <v>163</v>
      </c>
      <c r="AE35" s="34" t="s">
        <v>163</v>
      </c>
      <c r="AF35" s="34" t="s">
        <v>163</v>
      </c>
      <c r="AG35" s="34" t="s">
        <v>163</v>
      </c>
      <c r="AH35" s="34" t="s">
        <v>163</v>
      </c>
      <c r="AI35" s="34" t="s">
        <v>163</v>
      </c>
      <c r="AJ35" s="34" t="s">
        <v>163</v>
      </c>
      <c r="AK35" s="34" t="s">
        <v>163</v>
      </c>
      <c r="AL35" s="34" t="s">
        <v>163</v>
      </c>
      <c r="AM35" s="34" t="s">
        <v>163</v>
      </c>
      <c r="AN35" s="34" t="s">
        <v>163</v>
      </c>
      <c r="AO35" s="34" t="s">
        <v>163</v>
      </c>
      <c r="AP35" s="34" t="s">
        <v>163</v>
      </c>
      <c r="AQ35" s="34" t="s">
        <v>163</v>
      </c>
      <c r="AR35" s="34" t="s">
        <v>163</v>
      </c>
      <c r="AS35" s="34" t="s">
        <v>163</v>
      </c>
      <c r="AT35" s="34" t="s">
        <v>163</v>
      </c>
      <c r="AU35" s="34" t="s">
        <v>163</v>
      </c>
      <c r="AV35" s="34" t="s">
        <v>163</v>
      </c>
      <c r="AW35" s="34" t="s">
        <v>163</v>
      </c>
      <c r="AX35" s="34" t="s">
        <v>163</v>
      </c>
      <c r="AY35" s="34" t="s">
        <v>163</v>
      </c>
      <c r="AZ35" s="34" t="s">
        <v>163</v>
      </c>
      <c r="BA35" s="34" t="s">
        <v>163</v>
      </c>
      <c r="BB35" s="34" t="s">
        <v>163</v>
      </c>
      <c r="BC35" s="34" t="s">
        <v>163</v>
      </c>
    </row>
    <row r="36" spans="1:97" ht="18.75" hidden="1" x14ac:dyDescent="0.25">
      <c r="A36" s="32" t="s">
        <v>138</v>
      </c>
      <c r="B36" s="33" t="s">
        <v>97</v>
      </c>
      <c r="C36" s="34" t="s">
        <v>76</v>
      </c>
      <c r="D36" s="32" t="s">
        <v>163</v>
      </c>
      <c r="E36" s="34" t="s">
        <v>163</v>
      </c>
      <c r="F36" s="34" t="s">
        <v>163</v>
      </c>
      <c r="G36" s="32" t="s">
        <v>163</v>
      </c>
      <c r="H36" s="34" t="s">
        <v>163</v>
      </c>
      <c r="I36" s="34" t="s">
        <v>163</v>
      </c>
      <c r="J36" s="32" t="s">
        <v>163</v>
      </c>
      <c r="K36" s="34" t="s">
        <v>163</v>
      </c>
      <c r="L36" s="34" t="s">
        <v>163</v>
      </c>
      <c r="M36" s="34" t="s">
        <v>163</v>
      </c>
      <c r="N36" s="34" t="s">
        <v>163</v>
      </c>
      <c r="O36" s="34" t="s">
        <v>163</v>
      </c>
      <c r="P36" s="34" t="s">
        <v>163</v>
      </c>
      <c r="Q36" s="34" t="s">
        <v>163</v>
      </c>
      <c r="R36" s="34" t="s">
        <v>163</v>
      </c>
      <c r="S36" s="34" t="s">
        <v>163</v>
      </c>
      <c r="T36" s="34" t="s">
        <v>163</v>
      </c>
      <c r="U36" s="34" t="s">
        <v>163</v>
      </c>
      <c r="V36" s="34" t="s">
        <v>163</v>
      </c>
      <c r="W36" s="34" t="s">
        <v>163</v>
      </c>
      <c r="X36" s="34" t="s">
        <v>163</v>
      </c>
      <c r="Y36" s="34" t="s">
        <v>163</v>
      </c>
      <c r="Z36" s="34" t="s">
        <v>163</v>
      </c>
      <c r="AA36" s="34" t="s">
        <v>163</v>
      </c>
      <c r="AB36" s="34" t="s">
        <v>163</v>
      </c>
      <c r="AC36" s="34" t="s">
        <v>163</v>
      </c>
      <c r="AD36" s="34" t="s">
        <v>163</v>
      </c>
      <c r="AE36" s="34" t="s">
        <v>163</v>
      </c>
      <c r="AF36" s="34" t="s">
        <v>163</v>
      </c>
      <c r="AG36" s="34" t="s">
        <v>163</v>
      </c>
      <c r="AH36" s="34" t="s">
        <v>163</v>
      </c>
      <c r="AI36" s="34" t="s">
        <v>163</v>
      </c>
      <c r="AJ36" s="34" t="s">
        <v>163</v>
      </c>
      <c r="AK36" s="34" t="s">
        <v>163</v>
      </c>
      <c r="AL36" s="34" t="s">
        <v>163</v>
      </c>
      <c r="AM36" s="34" t="s">
        <v>163</v>
      </c>
      <c r="AN36" s="34" t="s">
        <v>163</v>
      </c>
      <c r="AO36" s="34" t="s">
        <v>163</v>
      </c>
      <c r="AP36" s="34" t="s">
        <v>163</v>
      </c>
      <c r="AQ36" s="34" t="s">
        <v>163</v>
      </c>
      <c r="AR36" s="34" t="s">
        <v>163</v>
      </c>
      <c r="AS36" s="34" t="s">
        <v>163</v>
      </c>
      <c r="AT36" s="34" t="s">
        <v>163</v>
      </c>
      <c r="AU36" s="34" t="s">
        <v>163</v>
      </c>
      <c r="AV36" s="34" t="s">
        <v>163</v>
      </c>
      <c r="AW36" s="34" t="s">
        <v>163</v>
      </c>
      <c r="AX36" s="34" t="s">
        <v>163</v>
      </c>
      <c r="AY36" s="34" t="s">
        <v>163</v>
      </c>
      <c r="AZ36" s="34" t="s">
        <v>163</v>
      </c>
      <c r="BA36" s="34" t="s">
        <v>163</v>
      </c>
      <c r="BB36" s="34" t="s">
        <v>163</v>
      </c>
      <c r="BC36" s="34" t="s">
        <v>163</v>
      </c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5"/>
      <c r="CA36" s="55"/>
      <c r="CB36" s="55"/>
      <c r="CC36" s="55"/>
      <c r="CD36" s="55"/>
      <c r="CE36" s="55"/>
      <c r="CF36" s="55"/>
      <c r="CG36" s="55"/>
      <c r="CH36" s="55"/>
      <c r="CI36" s="55"/>
      <c r="CJ36" s="55"/>
      <c r="CK36" s="55"/>
      <c r="CL36" s="55"/>
      <c r="CM36" s="55"/>
      <c r="CN36" s="55"/>
      <c r="CO36" s="55"/>
      <c r="CP36" s="55"/>
      <c r="CQ36" s="55"/>
      <c r="CR36" s="55"/>
      <c r="CS36" s="55"/>
    </row>
    <row r="37" spans="1:97" ht="33.75" customHeight="1" x14ac:dyDescent="0.25">
      <c r="A37" s="32" t="s">
        <v>89</v>
      </c>
      <c r="B37" s="33" t="s">
        <v>98</v>
      </c>
      <c r="C37" s="34" t="s">
        <v>76</v>
      </c>
      <c r="D37" s="32" t="s">
        <v>163</v>
      </c>
      <c r="E37" s="34" t="s">
        <v>163</v>
      </c>
      <c r="F37" s="34" t="s">
        <v>163</v>
      </c>
      <c r="G37" s="32" t="s">
        <v>163</v>
      </c>
      <c r="H37" s="34" t="s">
        <v>163</v>
      </c>
      <c r="I37" s="34" t="s">
        <v>163</v>
      </c>
      <c r="J37" s="32" t="s">
        <v>163</v>
      </c>
      <c r="K37" s="34" t="s">
        <v>163</v>
      </c>
      <c r="L37" s="34" t="s">
        <v>163</v>
      </c>
      <c r="M37" s="34" t="s">
        <v>163</v>
      </c>
      <c r="N37" s="34" t="s">
        <v>163</v>
      </c>
      <c r="O37" s="34" t="s">
        <v>163</v>
      </c>
      <c r="P37" s="34" t="s">
        <v>163</v>
      </c>
      <c r="Q37" s="34" t="s">
        <v>163</v>
      </c>
      <c r="R37" s="34" t="s">
        <v>163</v>
      </c>
      <c r="S37" s="34" t="s">
        <v>163</v>
      </c>
      <c r="T37" s="34" t="s">
        <v>163</v>
      </c>
      <c r="U37" s="34" t="s">
        <v>163</v>
      </c>
      <c r="V37" s="34" t="s">
        <v>163</v>
      </c>
      <c r="W37" s="34" t="s">
        <v>163</v>
      </c>
      <c r="X37" s="34" t="s">
        <v>163</v>
      </c>
      <c r="Y37" s="34" t="s">
        <v>163</v>
      </c>
      <c r="Z37" s="34" t="s">
        <v>163</v>
      </c>
      <c r="AA37" s="34" t="s">
        <v>163</v>
      </c>
      <c r="AB37" s="34" t="s">
        <v>163</v>
      </c>
      <c r="AC37" s="34" t="s">
        <v>163</v>
      </c>
      <c r="AD37" s="34" t="s">
        <v>163</v>
      </c>
      <c r="AE37" s="34" t="s">
        <v>163</v>
      </c>
      <c r="AF37" s="34" t="s">
        <v>163</v>
      </c>
      <c r="AG37" s="34" t="s">
        <v>163</v>
      </c>
      <c r="AH37" s="34" t="s">
        <v>163</v>
      </c>
      <c r="AI37" s="34" t="s">
        <v>163</v>
      </c>
      <c r="AJ37" s="34" t="s">
        <v>163</v>
      </c>
      <c r="AK37" s="34" t="s">
        <v>163</v>
      </c>
      <c r="AL37" s="34" t="s">
        <v>163</v>
      </c>
      <c r="AM37" s="34" t="s">
        <v>163</v>
      </c>
      <c r="AN37" s="34" t="s">
        <v>163</v>
      </c>
      <c r="AO37" s="34" t="s">
        <v>163</v>
      </c>
      <c r="AP37" s="34" t="s">
        <v>163</v>
      </c>
      <c r="AQ37" s="34" t="s">
        <v>163</v>
      </c>
      <c r="AR37" s="34" t="s">
        <v>163</v>
      </c>
      <c r="AS37" s="34" t="s">
        <v>163</v>
      </c>
      <c r="AT37" s="34" t="s">
        <v>163</v>
      </c>
      <c r="AU37" s="34" t="s">
        <v>163</v>
      </c>
      <c r="AV37" s="34" t="s">
        <v>163</v>
      </c>
      <c r="AW37" s="34" t="s">
        <v>163</v>
      </c>
      <c r="AX37" s="34" t="s">
        <v>163</v>
      </c>
      <c r="AY37" s="34" t="s">
        <v>163</v>
      </c>
      <c r="AZ37" s="34" t="s">
        <v>163</v>
      </c>
      <c r="BA37" s="34" t="s">
        <v>163</v>
      </c>
      <c r="BB37" s="34" t="s">
        <v>163</v>
      </c>
      <c r="BC37" s="34" t="s">
        <v>163</v>
      </c>
    </row>
    <row r="38" spans="1:97" ht="18.75" hidden="1" x14ac:dyDescent="0.25">
      <c r="A38" s="32"/>
      <c r="B38" s="33" t="s">
        <v>99</v>
      </c>
      <c r="C38" s="34" t="s">
        <v>76</v>
      </c>
      <c r="D38" s="32" t="s">
        <v>163</v>
      </c>
      <c r="E38" s="34" t="s">
        <v>163</v>
      </c>
      <c r="F38" s="34" t="s">
        <v>163</v>
      </c>
      <c r="G38" s="32" t="s">
        <v>163</v>
      </c>
      <c r="H38" s="34" t="s">
        <v>163</v>
      </c>
      <c r="I38" s="34" t="s">
        <v>163</v>
      </c>
      <c r="J38" s="32" t="s">
        <v>163</v>
      </c>
      <c r="K38" s="34" t="s">
        <v>163</v>
      </c>
      <c r="L38" s="34" t="s">
        <v>163</v>
      </c>
      <c r="M38" s="34" t="s">
        <v>163</v>
      </c>
      <c r="N38" s="34" t="s">
        <v>163</v>
      </c>
      <c r="O38" s="34" t="s">
        <v>163</v>
      </c>
      <c r="P38" s="34" t="s">
        <v>163</v>
      </c>
      <c r="Q38" s="34" t="s">
        <v>163</v>
      </c>
      <c r="R38" s="34" t="s">
        <v>163</v>
      </c>
      <c r="S38" s="34" t="s">
        <v>163</v>
      </c>
      <c r="T38" s="34" t="s">
        <v>163</v>
      </c>
      <c r="U38" s="34" t="s">
        <v>163</v>
      </c>
      <c r="V38" s="34" t="s">
        <v>163</v>
      </c>
      <c r="W38" s="34" t="s">
        <v>163</v>
      </c>
      <c r="X38" s="34" t="s">
        <v>163</v>
      </c>
      <c r="Y38" s="34" t="s">
        <v>163</v>
      </c>
      <c r="Z38" s="34" t="s">
        <v>163</v>
      </c>
      <c r="AA38" s="34" t="s">
        <v>163</v>
      </c>
      <c r="AB38" s="34" t="s">
        <v>163</v>
      </c>
      <c r="AC38" s="34" t="s">
        <v>163</v>
      </c>
      <c r="AD38" s="34" t="s">
        <v>163</v>
      </c>
      <c r="AE38" s="34" t="s">
        <v>163</v>
      </c>
      <c r="AF38" s="34" t="s">
        <v>163</v>
      </c>
      <c r="AG38" s="34" t="s">
        <v>163</v>
      </c>
      <c r="AH38" s="34" t="s">
        <v>163</v>
      </c>
      <c r="AI38" s="34" t="s">
        <v>163</v>
      </c>
      <c r="AJ38" s="34" t="s">
        <v>163</v>
      </c>
      <c r="AK38" s="34" t="s">
        <v>163</v>
      </c>
      <c r="AL38" s="34" t="s">
        <v>163</v>
      </c>
      <c r="AM38" s="34" t="s">
        <v>163</v>
      </c>
      <c r="AN38" s="34" t="s">
        <v>163</v>
      </c>
      <c r="AO38" s="34" t="s">
        <v>163</v>
      </c>
      <c r="AP38" s="34" t="s">
        <v>163</v>
      </c>
      <c r="AQ38" s="34" t="s">
        <v>163</v>
      </c>
      <c r="AR38" s="34" t="s">
        <v>163</v>
      </c>
      <c r="AS38" s="34" t="s">
        <v>163</v>
      </c>
      <c r="AT38" s="34" t="s">
        <v>163</v>
      </c>
      <c r="AU38" s="34" t="s">
        <v>163</v>
      </c>
      <c r="AV38" s="34" t="s">
        <v>163</v>
      </c>
      <c r="AW38" s="34" t="s">
        <v>163</v>
      </c>
      <c r="AX38" s="34" t="s">
        <v>163</v>
      </c>
      <c r="AY38" s="34" t="s">
        <v>163</v>
      </c>
      <c r="AZ38" s="34" t="s">
        <v>163</v>
      </c>
      <c r="BA38" s="34" t="s">
        <v>163</v>
      </c>
      <c r="BB38" s="34" t="s">
        <v>163</v>
      </c>
      <c r="BC38" s="34" t="s">
        <v>163</v>
      </c>
    </row>
    <row r="39" spans="1:97" ht="56.25" hidden="1" x14ac:dyDescent="0.25">
      <c r="A39" s="32" t="s">
        <v>139</v>
      </c>
      <c r="B39" s="33" t="s">
        <v>100</v>
      </c>
      <c r="C39" s="34" t="s">
        <v>76</v>
      </c>
      <c r="D39" s="32" t="s">
        <v>163</v>
      </c>
      <c r="E39" s="34" t="s">
        <v>163</v>
      </c>
      <c r="F39" s="34" t="s">
        <v>163</v>
      </c>
      <c r="G39" s="32" t="s">
        <v>163</v>
      </c>
      <c r="H39" s="34" t="s">
        <v>163</v>
      </c>
      <c r="I39" s="34" t="s">
        <v>163</v>
      </c>
      <c r="J39" s="32" t="s">
        <v>163</v>
      </c>
      <c r="K39" s="34" t="s">
        <v>163</v>
      </c>
      <c r="L39" s="34" t="s">
        <v>163</v>
      </c>
      <c r="M39" s="34" t="s">
        <v>163</v>
      </c>
      <c r="N39" s="34" t="s">
        <v>163</v>
      </c>
      <c r="O39" s="34" t="s">
        <v>163</v>
      </c>
      <c r="P39" s="34" t="s">
        <v>163</v>
      </c>
      <c r="Q39" s="34" t="s">
        <v>163</v>
      </c>
      <c r="R39" s="34" t="s">
        <v>163</v>
      </c>
      <c r="S39" s="34" t="s">
        <v>163</v>
      </c>
      <c r="T39" s="34" t="s">
        <v>163</v>
      </c>
      <c r="U39" s="34" t="s">
        <v>163</v>
      </c>
      <c r="V39" s="34" t="s">
        <v>163</v>
      </c>
      <c r="W39" s="34" t="s">
        <v>163</v>
      </c>
      <c r="X39" s="34" t="s">
        <v>163</v>
      </c>
      <c r="Y39" s="34" t="s">
        <v>163</v>
      </c>
      <c r="Z39" s="34" t="s">
        <v>163</v>
      </c>
      <c r="AA39" s="34" t="s">
        <v>163</v>
      </c>
      <c r="AB39" s="34" t="s">
        <v>163</v>
      </c>
      <c r="AC39" s="34" t="s">
        <v>163</v>
      </c>
      <c r="AD39" s="34" t="s">
        <v>163</v>
      </c>
      <c r="AE39" s="34" t="s">
        <v>163</v>
      </c>
      <c r="AF39" s="34" t="s">
        <v>163</v>
      </c>
      <c r="AG39" s="34" t="s">
        <v>163</v>
      </c>
      <c r="AH39" s="34" t="s">
        <v>163</v>
      </c>
      <c r="AI39" s="34" t="s">
        <v>163</v>
      </c>
      <c r="AJ39" s="34" t="s">
        <v>163</v>
      </c>
      <c r="AK39" s="34" t="s">
        <v>163</v>
      </c>
      <c r="AL39" s="34" t="s">
        <v>163</v>
      </c>
      <c r="AM39" s="34" t="s">
        <v>163</v>
      </c>
      <c r="AN39" s="34" t="s">
        <v>163</v>
      </c>
      <c r="AO39" s="34" t="s">
        <v>163</v>
      </c>
      <c r="AP39" s="34" t="s">
        <v>163</v>
      </c>
      <c r="AQ39" s="34" t="s">
        <v>163</v>
      </c>
      <c r="AR39" s="34" t="s">
        <v>163</v>
      </c>
      <c r="AS39" s="34" t="s">
        <v>163</v>
      </c>
      <c r="AT39" s="34" t="s">
        <v>163</v>
      </c>
      <c r="AU39" s="34" t="s">
        <v>163</v>
      </c>
      <c r="AV39" s="34" t="s">
        <v>163</v>
      </c>
      <c r="AW39" s="34" t="s">
        <v>163</v>
      </c>
      <c r="AX39" s="34" t="s">
        <v>163</v>
      </c>
      <c r="AY39" s="34" t="s">
        <v>163</v>
      </c>
      <c r="AZ39" s="34" t="s">
        <v>163</v>
      </c>
      <c r="BA39" s="34" t="s">
        <v>163</v>
      </c>
      <c r="BB39" s="34" t="s">
        <v>163</v>
      </c>
      <c r="BC39" s="34" t="s">
        <v>163</v>
      </c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</row>
    <row r="40" spans="1:97" ht="37.5" hidden="1" x14ac:dyDescent="0.25">
      <c r="A40" s="32" t="s">
        <v>139</v>
      </c>
      <c r="B40" s="33" t="s">
        <v>101</v>
      </c>
      <c r="C40" s="34" t="s">
        <v>76</v>
      </c>
      <c r="D40" s="32" t="s">
        <v>163</v>
      </c>
      <c r="E40" s="34" t="s">
        <v>163</v>
      </c>
      <c r="F40" s="34" t="s">
        <v>163</v>
      </c>
      <c r="G40" s="32" t="s">
        <v>163</v>
      </c>
      <c r="H40" s="34" t="s">
        <v>163</v>
      </c>
      <c r="I40" s="34" t="s">
        <v>163</v>
      </c>
      <c r="J40" s="32" t="s">
        <v>163</v>
      </c>
      <c r="K40" s="34" t="s">
        <v>163</v>
      </c>
      <c r="L40" s="34" t="s">
        <v>163</v>
      </c>
      <c r="M40" s="34" t="s">
        <v>163</v>
      </c>
      <c r="N40" s="34" t="s">
        <v>163</v>
      </c>
      <c r="O40" s="34" t="s">
        <v>163</v>
      </c>
      <c r="P40" s="34" t="s">
        <v>163</v>
      </c>
      <c r="Q40" s="34" t="s">
        <v>163</v>
      </c>
      <c r="R40" s="34" t="s">
        <v>163</v>
      </c>
      <c r="S40" s="34" t="s">
        <v>163</v>
      </c>
      <c r="T40" s="34" t="s">
        <v>163</v>
      </c>
      <c r="U40" s="34" t="s">
        <v>163</v>
      </c>
      <c r="V40" s="34" t="s">
        <v>163</v>
      </c>
      <c r="W40" s="34" t="s">
        <v>163</v>
      </c>
      <c r="X40" s="34" t="s">
        <v>163</v>
      </c>
      <c r="Y40" s="34" t="s">
        <v>163</v>
      </c>
      <c r="Z40" s="34" t="s">
        <v>163</v>
      </c>
      <c r="AA40" s="34" t="s">
        <v>163</v>
      </c>
      <c r="AB40" s="34" t="s">
        <v>163</v>
      </c>
      <c r="AC40" s="34" t="s">
        <v>163</v>
      </c>
      <c r="AD40" s="34" t="s">
        <v>163</v>
      </c>
      <c r="AE40" s="34" t="s">
        <v>163</v>
      </c>
      <c r="AF40" s="34" t="s">
        <v>163</v>
      </c>
      <c r="AG40" s="34" t="s">
        <v>163</v>
      </c>
      <c r="AH40" s="34" t="s">
        <v>163</v>
      </c>
      <c r="AI40" s="34" t="s">
        <v>163</v>
      </c>
      <c r="AJ40" s="34" t="s">
        <v>163</v>
      </c>
      <c r="AK40" s="34" t="s">
        <v>163</v>
      </c>
      <c r="AL40" s="34" t="s">
        <v>163</v>
      </c>
      <c r="AM40" s="34" t="s">
        <v>163</v>
      </c>
      <c r="AN40" s="34" t="s">
        <v>163</v>
      </c>
      <c r="AO40" s="34" t="s">
        <v>163</v>
      </c>
      <c r="AP40" s="34" t="s">
        <v>163</v>
      </c>
      <c r="AQ40" s="34" t="s">
        <v>163</v>
      </c>
      <c r="AR40" s="34" t="s">
        <v>163</v>
      </c>
      <c r="AS40" s="34" t="s">
        <v>163</v>
      </c>
      <c r="AT40" s="34" t="s">
        <v>163</v>
      </c>
      <c r="AU40" s="34" t="s">
        <v>163</v>
      </c>
      <c r="AV40" s="34" t="s">
        <v>163</v>
      </c>
      <c r="AW40" s="34" t="s">
        <v>163</v>
      </c>
      <c r="AX40" s="34" t="s">
        <v>163</v>
      </c>
      <c r="AY40" s="34" t="s">
        <v>163</v>
      </c>
      <c r="AZ40" s="34" t="s">
        <v>163</v>
      </c>
      <c r="BA40" s="34" t="s">
        <v>163</v>
      </c>
      <c r="BB40" s="34" t="s">
        <v>163</v>
      </c>
      <c r="BC40" s="34" t="s">
        <v>163</v>
      </c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</row>
    <row r="41" spans="1:97" ht="56.25" hidden="1" x14ac:dyDescent="0.25">
      <c r="A41" s="32" t="s">
        <v>139</v>
      </c>
      <c r="B41" s="33" t="s">
        <v>102</v>
      </c>
      <c r="C41" s="34" t="s">
        <v>76</v>
      </c>
      <c r="D41" s="32" t="s">
        <v>163</v>
      </c>
      <c r="E41" s="34" t="s">
        <v>163</v>
      </c>
      <c r="F41" s="34" t="s">
        <v>163</v>
      </c>
      <c r="G41" s="32" t="s">
        <v>163</v>
      </c>
      <c r="H41" s="34" t="s">
        <v>163</v>
      </c>
      <c r="I41" s="34" t="s">
        <v>163</v>
      </c>
      <c r="J41" s="32" t="s">
        <v>163</v>
      </c>
      <c r="K41" s="34" t="s">
        <v>163</v>
      </c>
      <c r="L41" s="34" t="s">
        <v>163</v>
      </c>
      <c r="M41" s="34" t="s">
        <v>163</v>
      </c>
      <c r="N41" s="34" t="s">
        <v>163</v>
      </c>
      <c r="O41" s="34" t="s">
        <v>163</v>
      </c>
      <c r="P41" s="34" t="s">
        <v>163</v>
      </c>
      <c r="Q41" s="34" t="s">
        <v>163</v>
      </c>
      <c r="R41" s="34" t="s">
        <v>163</v>
      </c>
      <c r="S41" s="34" t="s">
        <v>163</v>
      </c>
      <c r="T41" s="34" t="s">
        <v>163</v>
      </c>
      <c r="U41" s="34" t="s">
        <v>163</v>
      </c>
      <c r="V41" s="34" t="s">
        <v>163</v>
      </c>
      <c r="W41" s="34" t="s">
        <v>163</v>
      </c>
      <c r="X41" s="34" t="s">
        <v>163</v>
      </c>
      <c r="Y41" s="34" t="s">
        <v>163</v>
      </c>
      <c r="Z41" s="34" t="s">
        <v>163</v>
      </c>
      <c r="AA41" s="34" t="s">
        <v>163</v>
      </c>
      <c r="AB41" s="34" t="s">
        <v>163</v>
      </c>
      <c r="AC41" s="34" t="s">
        <v>163</v>
      </c>
      <c r="AD41" s="34" t="s">
        <v>163</v>
      </c>
      <c r="AE41" s="34" t="s">
        <v>163</v>
      </c>
      <c r="AF41" s="34" t="s">
        <v>163</v>
      </c>
      <c r="AG41" s="34" t="s">
        <v>163</v>
      </c>
      <c r="AH41" s="34" t="s">
        <v>163</v>
      </c>
      <c r="AI41" s="34" t="s">
        <v>163</v>
      </c>
      <c r="AJ41" s="34" t="s">
        <v>163</v>
      </c>
      <c r="AK41" s="34" t="s">
        <v>163</v>
      </c>
      <c r="AL41" s="34" t="s">
        <v>163</v>
      </c>
      <c r="AM41" s="34" t="s">
        <v>163</v>
      </c>
      <c r="AN41" s="34" t="s">
        <v>163</v>
      </c>
      <c r="AO41" s="34" t="s">
        <v>163</v>
      </c>
      <c r="AP41" s="34" t="s">
        <v>163</v>
      </c>
      <c r="AQ41" s="34" t="s">
        <v>163</v>
      </c>
      <c r="AR41" s="34" t="s">
        <v>163</v>
      </c>
      <c r="AS41" s="34" t="s">
        <v>163</v>
      </c>
      <c r="AT41" s="34" t="s">
        <v>163</v>
      </c>
      <c r="AU41" s="34" t="s">
        <v>163</v>
      </c>
      <c r="AV41" s="34" t="s">
        <v>163</v>
      </c>
      <c r="AW41" s="34" t="s">
        <v>163</v>
      </c>
      <c r="AX41" s="34" t="s">
        <v>163</v>
      </c>
      <c r="AY41" s="34" t="s">
        <v>163</v>
      </c>
      <c r="AZ41" s="34" t="s">
        <v>163</v>
      </c>
      <c r="BA41" s="34" t="s">
        <v>163</v>
      </c>
      <c r="BB41" s="34" t="s">
        <v>163</v>
      </c>
      <c r="BC41" s="34" t="s">
        <v>163</v>
      </c>
      <c r="BD41" s="58"/>
      <c r="BE41" s="58"/>
      <c r="BF41" s="58"/>
      <c r="BG41" s="58"/>
      <c r="BH41" s="58"/>
      <c r="BI41" s="58"/>
    </row>
    <row r="42" spans="1:97" ht="18.75" hidden="1" x14ac:dyDescent="0.3">
      <c r="A42" s="32"/>
      <c r="B42" s="33" t="s">
        <v>99</v>
      </c>
      <c r="C42" s="34" t="s">
        <v>76</v>
      </c>
      <c r="D42" s="32" t="s">
        <v>163</v>
      </c>
      <c r="E42" s="34" t="s">
        <v>163</v>
      </c>
      <c r="F42" s="34" t="s">
        <v>163</v>
      </c>
      <c r="G42" s="32" t="s">
        <v>163</v>
      </c>
      <c r="H42" s="34" t="s">
        <v>163</v>
      </c>
      <c r="I42" s="34" t="s">
        <v>163</v>
      </c>
      <c r="J42" s="32" t="s">
        <v>163</v>
      </c>
      <c r="K42" s="34" t="s">
        <v>163</v>
      </c>
      <c r="L42" s="34" t="s">
        <v>163</v>
      </c>
      <c r="M42" s="34" t="s">
        <v>163</v>
      </c>
      <c r="N42" s="34" t="s">
        <v>163</v>
      </c>
      <c r="O42" s="34" t="s">
        <v>163</v>
      </c>
      <c r="P42" s="34" t="s">
        <v>163</v>
      </c>
      <c r="Q42" s="34" t="s">
        <v>163</v>
      </c>
      <c r="R42" s="34" t="s">
        <v>163</v>
      </c>
      <c r="S42" s="34" t="s">
        <v>163</v>
      </c>
      <c r="T42" s="34" t="s">
        <v>163</v>
      </c>
      <c r="U42" s="34" t="s">
        <v>163</v>
      </c>
      <c r="V42" s="34" t="s">
        <v>163</v>
      </c>
      <c r="W42" s="34" t="s">
        <v>163</v>
      </c>
      <c r="X42" s="34" t="s">
        <v>163</v>
      </c>
      <c r="Y42" s="34" t="s">
        <v>163</v>
      </c>
      <c r="Z42" s="34" t="s">
        <v>163</v>
      </c>
      <c r="AA42" s="34" t="s">
        <v>163</v>
      </c>
      <c r="AB42" s="34" t="s">
        <v>163</v>
      </c>
      <c r="AC42" s="34" t="s">
        <v>163</v>
      </c>
      <c r="AD42" s="34" t="s">
        <v>163</v>
      </c>
      <c r="AE42" s="34" t="s">
        <v>163</v>
      </c>
      <c r="AF42" s="34" t="s">
        <v>163</v>
      </c>
      <c r="AG42" s="34" t="s">
        <v>163</v>
      </c>
      <c r="AH42" s="34" t="s">
        <v>163</v>
      </c>
      <c r="AI42" s="34" t="s">
        <v>163</v>
      </c>
      <c r="AJ42" s="34" t="s">
        <v>163</v>
      </c>
      <c r="AK42" s="34" t="s">
        <v>163</v>
      </c>
      <c r="AL42" s="34" t="s">
        <v>163</v>
      </c>
      <c r="AM42" s="34" t="s">
        <v>163</v>
      </c>
      <c r="AN42" s="34" t="s">
        <v>163</v>
      </c>
      <c r="AO42" s="34" t="s">
        <v>163</v>
      </c>
      <c r="AP42" s="34" t="s">
        <v>163</v>
      </c>
      <c r="AQ42" s="34" t="s">
        <v>163</v>
      </c>
      <c r="AR42" s="34" t="s">
        <v>163</v>
      </c>
      <c r="AS42" s="34" t="s">
        <v>163</v>
      </c>
      <c r="AT42" s="34" t="s">
        <v>163</v>
      </c>
      <c r="AU42" s="34" t="s">
        <v>163</v>
      </c>
      <c r="AV42" s="34" t="s">
        <v>163</v>
      </c>
      <c r="AW42" s="34" t="s">
        <v>163</v>
      </c>
      <c r="AX42" s="34" t="s">
        <v>163</v>
      </c>
      <c r="AY42" s="34" t="s">
        <v>163</v>
      </c>
      <c r="AZ42" s="34" t="s">
        <v>163</v>
      </c>
      <c r="BA42" s="34" t="s">
        <v>163</v>
      </c>
      <c r="BB42" s="34" t="s">
        <v>163</v>
      </c>
      <c r="BC42" s="34" t="s">
        <v>163</v>
      </c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</row>
    <row r="43" spans="1:97" ht="56.25" hidden="1" x14ac:dyDescent="0.25">
      <c r="A43" s="32" t="s">
        <v>140</v>
      </c>
      <c r="B43" s="33" t="s">
        <v>100</v>
      </c>
      <c r="C43" s="34" t="s">
        <v>76</v>
      </c>
      <c r="D43" s="32" t="s">
        <v>163</v>
      </c>
      <c r="E43" s="34" t="s">
        <v>163</v>
      </c>
      <c r="F43" s="34" t="s">
        <v>163</v>
      </c>
      <c r="G43" s="32" t="s">
        <v>163</v>
      </c>
      <c r="H43" s="34" t="s">
        <v>163</v>
      </c>
      <c r="I43" s="34" t="s">
        <v>163</v>
      </c>
      <c r="J43" s="32" t="s">
        <v>163</v>
      </c>
      <c r="K43" s="34" t="s">
        <v>163</v>
      </c>
      <c r="L43" s="34" t="s">
        <v>163</v>
      </c>
      <c r="M43" s="34" t="s">
        <v>163</v>
      </c>
      <c r="N43" s="34" t="s">
        <v>163</v>
      </c>
      <c r="O43" s="34" t="s">
        <v>163</v>
      </c>
      <c r="P43" s="34" t="s">
        <v>163</v>
      </c>
      <c r="Q43" s="34" t="s">
        <v>163</v>
      </c>
      <c r="R43" s="34" t="s">
        <v>163</v>
      </c>
      <c r="S43" s="34" t="s">
        <v>163</v>
      </c>
      <c r="T43" s="34" t="s">
        <v>163</v>
      </c>
      <c r="U43" s="34" t="s">
        <v>163</v>
      </c>
      <c r="V43" s="34" t="s">
        <v>163</v>
      </c>
      <c r="W43" s="34" t="s">
        <v>163</v>
      </c>
      <c r="X43" s="34" t="s">
        <v>163</v>
      </c>
      <c r="Y43" s="34" t="s">
        <v>163</v>
      </c>
      <c r="Z43" s="34" t="s">
        <v>163</v>
      </c>
      <c r="AA43" s="34" t="s">
        <v>163</v>
      </c>
      <c r="AB43" s="34" t="s">
        <v>163</v>
      </c>
      <c r="AC43" s="34" t="s">
        <v>163</v>
      </c>
      <c r="AD43" s="34" t="s">
        <v>163</v>
      </c>
      <c r="AE43" s="34" t="s">
        <v>163</v>
      </c>
      <c r="AF43" s="34" t="s">
        <v>163</v>
      </c>
      <c r="AG43" s="34" t="s">
        <v>163</v>
      </c>
      <c r="AH43" s="34" t="s">
        <v>163</v>
      </c>
      <c r="AI43" s="34" t="s">
        <v>163</v>
      </c>
      <c r="AJ43" s="34" t="s">
        <v>163</v>
      </c>
      <c r="AK43" s="34" t="s">
        <v>163</v>
      </c>
      <c r="AL43" s="34" t="s">
        <v>163</v>
      </c>
      <c r="AM43" s="34" t="s">
        <v>163</v>
      </c>
      <c r="AN43" s="34" t="s">
        <v>163</v>
      </c>
      <c r="AO43" s="34" t="s">
        <v>163</v>
      </c>
      <c r="AP43" s="34" t="s">
        <v>163</v>
      </c>
      <c r="AQ43" s="34" t="s">
        <v>163</v>
      </c>
      <c r="AR43" s="34" t="s">
        <v>163</v>
      </c>
      <c r="AS43" s="34" t="s">
        <v>163</v>
      </c>
      <c r="AT43" s="34" t="s">
        <v>163</v>
      </c>
      <c r="AU43" s="34" t="s">
        <v>163</v>
      </c>
      <c r="AV43" s="34" t="s">
        <v>163</v>
      </c>
      <c r="AW43" s="34" t="s">
        <v>163</v>
      </c>
      <c r="AX43" s="34" t="s">
        <v>163</v>
      </c>
      <c r="AY43" s="34" t="s">
        <v>163</v>
      </c>
      <c r="AZ43" s="34" t="s">
        <v>163</v>
      </c>
      <c r="BA43" s="34" t="s">
        <v>163</v>
      </c>
      <c r="BB43" s="34" t="s">
        <v>163</v>
      </c>
      <c r="BC43" s="34" t="s">
        <v>163</v>
      </c>
    </row>
    <row r="44" spans="1:97" ht="37.5" hidden="1" x14ac:dyDescent="0.25">
      <c r="A44" s="32" t="s">
        <v>140</v>
      </c>
      <c r="B44" s="33" t="s">
        <v>101</v>
      </c>
      <c r="C44" s="34" t="s">
        <v>76</v>
      </c>
      <c r="D44" s="32" t="s">
        <v>163</v>
      </c>
      <c r="E44" s="34" t="s">
        <v>163</v>
      </c>
      <c r="F44" s="34" t="s">
        <v>163</v>
      </c>
      <c r="G44" s="32" t="s">
        <v>163</v>
      </c>
      <c r="H44" s="34" t="s">
        <v>163</v>
      </c>
      <c r="I44" s="34" t="s">
        <v>163</v>
      </c>
      <c r="J44" s="32" t="s">
        <v>163</v>
      </c>
      <c r="K44" s="34" t="s">
        <v>163</v>
      </c>
      <c r="L44" s="34" t="s">
        <v>163</v>
      </c>
      <c r="M44" s="34" t="s">
        <v>163</v>
      </c>
      <c r="N44" s="34" t="s">
        <v>163</v>
      </c>
      <c r="O44" s="34" t="s">
        <v>163</v>
      </c>
      <c r="P44" s="34" t="s">
        <v>163</v>
      </c>
      <c r="Q44" s="34" t="s">
        <v>163</v>
      </c>
      <c r="R44" s="34" t="s">
        <v>163</v>
      </c>
      <c r="S44" s="34" t="s">
        <v>163</v>
      </c>
      <c r="T44" s="34" t="s">
        <v>163</v>
      </c>
      <c r="U44" s="34" t="s">
        <v>163</v>
      </c>
      <c r="V44" s="34" t="s">
        <v>163</v>
      </c>
      <c r="W44" s="34" t="s">
        <v>163</v>
      </c>
      <c r="X44" s="34" t="s">
        <v>163</v>
      </c>
      <c r="Y44" s="34" t="s">
        <v>163</v>
      </c>
      <c r="Z44" s="34" t="s">
        <v>163</v>
      </c>
      <c r="AA44" s="34" t="s">
        <v>163</v>
      </c>
      <c r="AB44" s="34" t="s">
        <v>163</v>
      </c>
      <c r="AC44" s="34" t="s">
        <v>163</v>
      </c>
      <c r="AD44" s="34" t="s">
        <v>163</v>
      </c>
      <c r="AE44" s="34" t="s">
        <v>163</v>
      </c>
      <c r="AF44" s="34" t="s">
        <v>163</v>
      </c>
      <c r="AG44" s="34" t="s">
        <v>163</v>
      </c>
      <c r="AH44" s="34" t="s">
        <v>163</v>
      </c>
      <c r="AI44" s="34" t="s">
        <v>163</v>
      </c>
      <c r="AJ44" s="34" t="s">
        <v>163</v>
      </c>
      <c r="AK44" s="34" t="s">
        <v>163</v>
      </c>
      <c r="AL44" s="34" t="s">
        <v>163</v>
      </c>
      <c r="AM44" s="34" t="s">
        <v>163</v>
      </c>
      <c r="AN44" s="34" t="s">
        <v>163</v>
      </c>
      <c r="AO44" s="34" t="s">
        <v>163</v>
      </c>
      <c r="AP44" s="34" t="s">
        <v>163</v>
      </c>
      <c r="AQ44" s="34" t="s">
        <v>163</v>
      </c>
      <c r="AR44" s="34" t="s">
        <v>163</v>
      </c>
      <c r="AS44" s="34" t="s">
        <v>163</v>
      </c>
      <c r="AT44" s="34" t="s">
        <v>163</v>
      </c>
      <c r="AU44" s="34" t="s">
        <v>163</v>
      </c>
      <c r="AV44" s="34" t="s">
        <v>163</v>
      </c>
      <c r="AW44" s="34" t="s">
        <v>163</v>
      </c>
      <c r="AX44" s="34" t="s">
        <v>163</v>
      </c>
      <c r="AY44" s="34" t="s">
        <v>163</v>
      </c>
      <c r="AZ44" s="34" t="s">
        <v>163</v>
      </c>
      <c r="BA44" s="34" t="s">
        <v>163</v>
      </c>
      <c r="BB44" s="34" t="s">
        <v>163</v>
      </c>
      <c r="BC44" s="34" t="s">
        <v>163</v>
      </c>
    </row>
    <row r="45" spans="1:97" ht="56.25" hidden="1" x14ac:dyDescent="0.25">
      <c r="A45" s="32" t="s">
        <v>140</v>
      </c>
      <c r="B45" s="33" t="s">
        <v>103</v>
      </c>
      <c r="C45" s="34" t="s">
        <v>76</v>
      </c>
      <c r="D45" s="32" t="s">
        <v>163</v>
      </c>
      <c r="E45" s="34" t="s">
        <v>163</v>
      </c>
      <c r="F45" s="34" t="s">
        <v>163</v>
      </c>
      <c r="G45" s="32" t="s">
        <v>163</v>
      </c>
      <c r="H45" s="34" t="s">
        <v>163</v>
      </c>
      <c r="I45" s="34" t="s">
        <v>163</v>
      </c>
      <c r="J45" s="32" t="s">
        <v>163</v>
      </c>
      <c r="K45" s="34" t="s">
        <v>163</v>
      </c>
      <c r="L45" s="34" t="s">
        <v>163</v>
      </c>
      <c r="M45" s="34" t="s">
        <v>163</v>
      </c>
      <c r="N45" s="34" t="s">
        <v>163</v>
      </c>
      <c r="O45" s="34" t="s">
        <v>163</v>
      </c>
      <c r="P45" s="34" t="s">
        <v>163</v>
      </c>
      <c r="Q45" s="34" t="s">
        <v>163</v>
      </c>
      <c r="R45" s="34" t="s">
        <v>163</v>
      </c>
      <c r="S45" s="34" t="s">
        <v>163</v>
      </c>
      <c r="T45" s="34" t="s">
        <v>163</v>
      </c>
      <c r="U45" s="34" t="s">
        <v>163</v>
      </c>
      <c r="V45" s="34" t="s">
        <v>163</v>
      </c>
      <c r="W45" s="34" t="s">
        <v>163</v>
      </c>
      <c r="X45" s="34" t="s">
        <v>163</v>
      </c>
      <c r="Y45" s="34" t="s">
        <v>163</v>
      </c>
      <c r="Z45" s="34" t="s">
        <v>163</v>
      </c>
      <c r="AA45" s="34" t="s">
        <v>163</v>
      </c>
      <c r="AB45" s="34" t="s">
        <v>163</v>
      </c>
      <c r="AC45" s="34" t="s">
        <v>163</v>
      </c>
      <c r="AD45" s="34" t="s">
        <v>163</v>
      </c>
      <c r="AE45" s="34" t="s">
        <v>163</v>
      </c>
      <c r="AF45" s="34" t="s">
        <v>163</v>
      </c>
      <c r="AG45" s="34" t="s">
        <v>163</v>
      </c>
      <c r="AH45" s="34" t="s">
        <v>163</v>
      </c>
      <c r="AI45" s="34" t="s">
        <v>163</v>
      </c>
      <c r="AJ45" s="34" t="s">
        <v>163</v>
      </c>
      <c r="AK45" s="34" t="s">
        <v>163</v>
      </c>
      <c r="AL45" s="34" t="s">
        <v>163</v>
      </c>
      <c r="AM45" s="34" t="s">
        <v>163</v>
      </c>
      <c r="AN45" s="34" t="s">
        <v>163</v>
      </c>
      <c r="AO45" s="34" t="s">
        <v>163</v>
      </c>
      <c r="AP45" s="34" t="s">
        <v>163</v>
      </c>
      <c r="AQ45" s="34" t="s">
        <v>163</v>
      </c>
      <c r="AR45" s="34" t="s">
        <v>163</v>
      </c>
      <c r="AS45" s="34" t="s">
        <v>163</v>
      </c>
      <c r="AT45" s="34" t="s">
        <v>163</v>
      </c>
      <c r="AU45" s="34" t="s">
        <v>163</v>
      </c>
      <c r="AV45" s="34" t="s">
        <v>163</v>
      </c>
      <c r="AW45" s="34" t="s">
        <v>163</v>
      </c>
      <c r="AX45" s="34" t="s">
        <v>163</v>
      </c>
      <c r="AY45" s="34" t="s">
        <v>163</v>
      </c>
      <c r="AZ45" s="34" t="s">
        <v>163</v>
      </c>
      <c r="BA45" s="34" t="s">
        <v>163</v>
      </c>
      <c r="BB45" s="34" t="s">
        <v>163</v>
      </c>
      <c r="BC45" s="34" t="s">
        <v>163</v>
      </c>
    </row>
    <row r="46" spans="1:97" ht="40.5" customHeight="1" x14ac:dyDescent="0.25">
      <c r="A46" s="32" t="s">
        <v>141</v>
      </c>
      <c r="B46" s="33" t="s">
        <v>105</v>
      </c>
      <c r="C46" s="34" t="s">
        <v>76</v>
      </c>
      <c r="D46" s="32" t="s">
        <v>163</v>
      </c>
      <c r="E46" s="34" t="s">
        <v>163</v>
      </c>
      <c r="F46" s="34" t="s">
        <v>163</v>
      </c>
      <c r="G46" s="32" t="s">
        <v>163</v>
      </c>
      <c r="H46" s="34" t="s">
        <v>163</v>
      </c>
      <c r="I46" s="34" t="s">
        <v>163</v>
      </c>
      <c r="J46" s="32" t="s">
        <v>163</v>
      </c>
      <c r="K46" s="34" t="s">
        <v>163</v>
      </c>
      <c r="L46" s="34" t="s">
        <v>163</v>
      </c>
      <c r="M46" s="34" t="s">
        <v>163</v>
      </c>
      <c r="N46" s="34" t="s">
        <v>163</v>
      </c>
      <c r="O46" s="34" t="s">
        <v>163</v>
      </c>
      <c r="P46" s="34" t="s">
        <v>163</v>
      </c>
      <c r="Q46" s="34" t="s">
        <v>163</v>
      </c>
      <c r="R46" s="34" t="s">
        <v>163</v>
      </c>
      <c r="S46" s="34" t="s">
        <v>163</v>
      </c>
      <c r="T46" s="34" t="s">
        <v>163</v>
      </c>
      <c r="U46" s="34" t="s">
        <v>163</v>
      </c>
      <c r="V46" s="34" t="s">
        <v>163</v>
      </c>
      <c r="W46" s="34" t="s">
        <v>163</v>
      </c>
      <c r="X46" s="34" t="s">
        <v>163</v>
      </c>
      <c r="Y46" s="34" t="s">
        <v>163</v>
      </c>
      <c r="Z46" s="34" t="s">
        <v>163</v>
      </c>
      <c r="AA46" s="34" t="s">
        <v>163</v>
      </c>
      <c r="AB46" s="34" t="s">
        <v>163</v>
      </c>
      <c r="AC46" s="34" t="s">
        <v>163</v>
      </c>
      <c r="AD46" s="34" t="s">
        <v>163</v>
      </c>
      <c r="AE46" s="34" t="s">
        <v>163</v>
      </c>
      <c r="AF46" s="34" t="s">
        <v>163</v>
      </c>
      <c r="AG46" s="34" t="s">
        <v>163</v>
      </c>
      <c r="AH46" s="34" t="s">
        <v>163</v>
      </c>
      <c r="AI46" s="34" t="s">
        <v>163</v>
      </c>
      <c r="AJ46" s="34" t="s">
        <v>163</v>
      </c>
      <c r="AK46" s="34" t="s">
        <v>163</v>
      </c>
      <c r="AL46" s="34" t="s">
        <v>163</v>
      </c>
      <c r="AM46" s="34" t="s">
        <v>163</v>
      </c>
      <c r="AN46" s="34" t="s">
        <v>163</v>
      </c>
      <c r="AO46" s="34" t="s">
        <v>163</v>
      </c>
      <c r="AP46" s="34" t="s">
        <v>163</v>
      </c>
      <c r="AQ46" s="34" t="s">
        <v>163</v>
      </c>
      <c r="AR46" s="34" t="s">
        <v>163</v>
      </c>
      <c r="AS46" s="34" t="s">
        <v>163</v>
      </c>
      <c r="AT46" s="34" t="s">
        <v>163</v>
      </c>
      <c r="AU46" s="34" t="s">
        <v>163</v>
      </c>
      <c r="AV46" s="34" t="s">
        <v>163</v>
      </c>
      <c r="AW46" s="34" t="s">
        <v>163</v>
      </c>
      <c r="AX46" s="34" t="s">
        <v>163</v>
      </c>
      <c r="AY46" s="34" t="s">
        <v>163</v>
      </c>
      <c r="AZ46" s="34" t="s">
        <v>163</v>
      </c>
      <c r="BA46" s="34" t="s">
        <v>163</v>
      </c>
      <c r="BB46" s="34" t="s">
        <v>163</v>
      </c>
      <c r="BC46" s="34" t="s">
        <v>163</v>
      </c>
    </row>
    <row r="47" spans="1:97" ht="37.5" hidden="1" x14ac:dyDescent="0.25">
      <c r="A47" s="32" t="s">
        <v>162</v>
      </c>
      <c r="B47" s="33" t="s">
        <v>106</v>
      </c>
      <c r="C47" s="34" t="s">
        <v>76</v>
      </c>
      <c r="D47" s="32" t="s">
        <v>163</v>
      </c>
      <c r="E47" s="34" t="s">
        <v>163</v>
      </c>
      <c r="F47" s="34" t="s">
        <v>163</v>
      </c>
      <c r="G47" s="32" t="s">
        <v>163</v>
      </c>
      <c r="H47" s="34" t="s">
        <v>163</v>
      </c>
      <c r="I47" s="34" t="s">
        <v>163</v>
      </c>
      <c r="J47" s="32" t="s">
        <v>163</v>
      </c>
      <c r="K47" s="34" t="s">
        <v>163</v>
      </c>
      <c r="L47" s="34" t="s">
        <v>163</v>
      </c>
      <c r="M47" s="34" t="s">
        <v>163</v>
      </c>
      <c r="N47" s="34" t="s">
        <v>163</v>
      </c>
      <c r="O47" s="34" t="s">
        <v>163</v>
      </c>
      <c r="P47" s="34" t="s">
        <v>163</v>
      </c>
      <c r="Q47" s="34" t="s">
        <v>163</v>
      </c>
      <c r="R47" s="34" t="s">
        <v>163</v>
      </c>
      <c r="S47" s="34" t="s">
        <v>163</v>
      </c>
      <c r="T47" s="34" t="s">
        <v>163</v>
      </c>
      <c r="U47" s="34" t="s">
        <v>163</v>
      </c>
      <c r="V47" s="34" t="s">
        <v>163</v>
      </c>
      <c r="W47" s="34" t="s">
        <v>163</v>
      </c>
      <c r="X47" s="34" t="s">
        <v>163</v>
      </c>
      <c r="Y47" s="34" t="s">
        <v>163</v>
      </c>
      <c r="Z47" s="34" t="s">
        <v>163</v>
      </c>
      <c r="AA47" s="34" t="s">
        <v>163</v>
      </c>
      <c r="AB47" s="34" t="s">
        <v>163</v>
      </c>
      <c r="AC47" s="34" t="s">
        <v>163</v>
      </c>
      <c r="AD47" s="34" t="s">
        <v>163</v>
      </c>
      <c r="AE47" s="34" t="s">
        <v>163</v>
      </c>
      <c r="AF47" s="34" t="s">
        <v>163</v>
      </c>
      <c r="AG47" s="34" t="s">
        <v>163</v>
      </c>
      <c r="AH47" s="34" t="s">
        <v>163</v>
      </c>
      <c r="AI47" s="34" t="s">
        <v>163</v>
      </c>
      <c r="AJ47" s="34" t="s">
        <v>163</v>
      </c>
      <c r="AK47" s="34" t="s">
        <v>163</v>
      </c>
      <c r="AL47" s="34" t="s">
        <v>163</v>
      </c>
      <c r="AM47" s="34" t="s">
        <v>163</v>
      </c>
      <c r="AN47" s="34" t="s">
        <v>163</v>
      </c>
      <c r="AO47" s="34" t="s">
        <v>163</v>
      </c>
      <c r="AP47" s="34" t="s">
        <v>163</v>
      </c>
      <c r="AQ47" s="34" t="s">
        <v>163</v>
      </c>
      <c r="AR47" s="34" t="s">
        <v>163</v>
      </c>
      <c r="AS47" s="34" t="s">
        <v>163</v>
      </c>
      <c r="AT47" s="34" t="s">
        <v>163</v>
      </c>
      <c r="AU47" s="34" t="s">
        <v>163</v>
      </c>
      <c r="AV47" s="34" t="s">
        <v>163</v>
      </c>
      <c r="AW47" s="34" t="s">
        <v>163</v>
      </c>
      <c r="AX47" s="34" t="s">
        <v>163</v>
      </c>
      <c r="AY47" s="34" t="s">
        <v>163</v>
      </c>
      <c r="AZ47" s="34" t="s">
        <v>163</v>
      </c>
      <c r="BA47" s="34" t="s">
        <v>163</v>
      </c>
      <c r="BB47" s="34" t="s">
        <v>163</v>
      </c>
      <c r="BC47" s="34" t="s">
        <v>163</v>
      </c>
    </row>
    <row r="48" spans="1:97" ht="37.5" hidden="1" x14ac:dyDescent="0.25">
      <c r="A48" s="32" t="s">
        <v>142</v>
      </c>
      <c r="B48" s="33" t="s">
        <v>107</v>
      </c>
      <c r="C48" s="34" t="s">
        <v>76</v>
      </c>
      <c r="D48" s="32" t="s">
        <v>163</v>
      </c>
      <c r="E48" s="34" t="s">
        <v>163</v>
      </c>
      <c r="F48" s="34" t="s">
        <v>163</v>
      </c>
      <c r="G48" s="32" t="s">
        <v>163</v>
      </c>
      <c r="H48" s="34" t="s">
        <v>163</v>
      </c>
      <c r="I48" s="34" t="s">
        <v>163</v>
      </c>
      <c r="J48" s="32" t="s">
        <v>163</v>
      </c>
      <c r="K48" s="34" t="s">
        <v>163</v>
      </c>
      <c r="L48" s="34" t="s">
        <v>163</v>
      </c>
      <c r="M48" s="34" t="s">
        <v>163</v>
      </c>
      <c r="N48" s="34" t="s">
        <v>163</v>
      </c>
      <c r="O48" s="34" t="s">
        <v>163</v>
      </c>
      <c r="P48" s="34" t="s">
        <v>163</v>
      </c>
      <c r="Q48" s="34" t="s">
        <v>163</v>
      </c>
      <c r="R48" s="34" t="s">
        <v>163</v>
      </c>
      <c r="S48" s="34" t="s">
        <v>163</v>
      </c>
      <c r="T48" s="34" t="s">
        <v>163</v>
      </c>
      <c r="U48" s="34" t="s">
        <v>163</v>
      </c>
      <c r="V48" s="34" t="s">
        <v>163</v>
      </c>
      <c r="W48" s="34" t="s">
        <v>163</v>
      </c>
      <c r="X48" s="34" t="s">
        <v>163</v>
      </c>
      <c r="Y48" s="34" t="s">
        <v>163</v>
      </c>
      <c r="Z48" s="34" t="s">
        <v>163</v>
      </c>
      <c r="AA48" s="34" t="s">
        <v>163</v>
      </c>
      <c r="AB48" s="34" t="s">
        <v>163</v>
      </c>
      <c r="AC48" s="34" t="s">
        <v>163</v>
      </c>
      <c r="AD48" s="34" t="s">
        <v>163</v>
      </c>
      <c r="AE48" s="34" t="s">
        <v>163</v>
      </c>
      <c r="AF48" s="34" t="s">
        <v>163</v>
      </c>
      <c r="AG48" s="34" t="s">
        <v>163</v>
      </c>
      <c r="AH48" s="34" t="s">
        <v>163</v>
      </c>
      <c r="AI48" s="34" t="s">
        <v>163</v>
      </c>
      <c r="AJ48" s="34" t="s">
        <v>163</v>
      </c>
      <c r="AK48" s="34" t="s">
        <v>163</v>
      </c>
      <c r="AL48" s="34" t="s">
        <v>163</v>
      </c>
      <c r="AM48" s="34" t="s">
        <v>163</v>
      </c>
      <c r="AN48" s="34" t="s">
        <v>163</v>
      </c>
      <c r="AO48" s="34" t="s">
        <v>163</v>
      </c>
      <c r="AP48" s="34" t="s">
        <v>163</v>
      </c>
      <c r="AQ48" s="34" t="s">
        <v>163</v>
      </c>
      <c r="AR48" s="34" t="s">
        <v>163</v>
      </c>
      <c r="AS48" s="34" t="s">
        <v>163</v>
      </c>
      <c r="AT48" s="34" t="s">
        <v>163</v>
      </c>
      <c r="AU48" s="34" t="s">
        <v>163</v>
      </c>
      <c r="AV48" s="34" t="s">
        <v>163</v>
      </c>
      <c r="AW48" s="34" t="s">
        <v>163</v>
      </c>
      <c r="AX48" s="34" t="s">
        <v>163</v>
      </c>
      <c r="AY48" s="34" t="s">
        <v>163</v>
      </c>
      <c r="AZ48" s="34" t="s">
        <v>163</v>
      </c>
      <c r="BA48" s="34" t="s">
        <v>163</v>
      </c>
      <c r="BB48" s="34" t="s">
        <v>163</v>
      </c>
      <c r="BC48" s="34" t="s">
        <v>163</v>
      </c>
    </row>
    <row r="49" spans="1:56" s="54" customFormat="1" ht="24.75" customHeight="1" x14ac:dyDescent="0.25">
      <c r="A49" s="41" t="s">
        <v>91</v>
      </c>
      <c r="B49" s="42" t="s">
        <v>108</v>
      </c>
      <c r="C49" s="43" t="s">
        <v>76</v>
      </c>
      <c r="D49" s="45">
        <f t="shared" ref="D49:AI49" si="3">SUM(D50,D54)+D58</f>
        <v>8.1481429199999997</v>
      </c>
      <c r="E49" s="45">
        <f t="shared" si="3"/>
        <v>8.0254785900000005</v>
      </c>
      <c r="F49" s="45">
        <f t="shared" si="3"/>
        <v>0</v>
      </c>
      <c r="G49" s="45">
        <f t="shared" si="3"/>
        <v>5.17124659</v>
      </c>
      <c r="H49" s="45">
        <f t="shared" si="3"/>
        <v>2.8542320000000001</v>
      </c>
      <c r="I49" s="45">
        <f t="shared" si="3"/>
        <v>0</v>
      </c>
      <c r="J49" s="45">
        <f t="shared" si="3"/>
        <v>0</v>
      </c>
      <c r="K49" s="45">
        <f t="shared" si="3"/>
        <v>0</v>
      </c>
      <c r="L49" s="45">
        <f t="shared" si="3"/>
        <v>0</v>
      </c>
      <c r="M49" s="45">
        <f t="shared" si="3"/>
        <v>0</v>
      </c>
      <c r="N49" s="45">
        <f t="shared" si="3"/>
        <v>0</v>
      </c>
      <c r="O49" s="45">
        <f t="shared" si="3"/>
        <v>0.94379999999999997</v>
      </c>
      <c r="P49" s="45">
        <f t="shared" si="3"/>
        <v>0</v>
      </c>
      <c r="Q49" s="45">
        <f t="shared" si="3"/>
        <v>0.94379999999999997</v>
      </c>
      <c r="R49" s="45">
        <f t="shared" si="3"/>
        <v>0</v>
      </c>
      <c r="S49" s="45">
        <f t="shared" si="3"/>
        <v>0</v>
      </c>
      <c r="T49" s="45">
        <f t="shared" si="3"/>
        <v>1.4271160000000001</v>
      </c>
      <c r="U49" s="45">
        <f t="shared" si="3"/>
        <v>0</v>
      </c>
      <c r="V49" s="45">
        <f t="shared" si="3"/>
        <v>0</v>
      </c>
      <c r="W49" s="45">
        <f t="shared" si="3"/>
        <v>1.4271160000000001</v>
      </c>
      <c r="X49" s="45">
        <v>0</v>
      </c>
      <c r="Y49" s="45">
        <f t="shared" si="3"/>
        <v>5.6545625899999994</v>
      </c>
      <c r="Z49" s="45">
        <f t="shared" si="3"/>
        <v>0</v>
      </c>
      <c r="AA49" s="45">
        <f t="shared" si="3"/>
        <v>4.2274465899999996</v>
      </c>
      <c r="AB49" s="45">
        <f t="shared" si="3"/>
        <v>1.4271160000000001</v>
      </c>
      <c r="AC49" s="45">
        <f t="shared" si="3"/>
        <v>0</v>
      </c>
      <c r="AD49" s="45">
        <f t="shared" si="3"/>
        <v>6.7901191000000001</v>
      </c>
      <c r="AE49" s="45">
        <f t="shared" si="3"/>
        <v>6.7891193799999998</v>
      </c>
      <c r="AF49" s="45">
        <f t="shared" si="3"/>
        <v>0</v>
      </c>
      <c r="AG49" s="45">
        <f t="shared" si="3"/>
        <v>1.7966033100000001</v>
      </c>
      <c r="AH49" s="45">
        <f t="shared" si="3"/>
        <v>0</v>
      </c>
      <c r="AI49" s="45">
        <f t="shared" si="3"/>
        <v>0</v>
      </c>
      <c r="AJ49" s="45">
        <f t="shared" ref="AJ49:BC49" si="4">SUM(AJ50,AJ54)+AJ58</f>
        <v>0</v>
      </c>
      <c r="AK49" s="45">
        <f t="shared" si="4"/>
        <v>0</v>
      </c>
      <c r="AL49" s="45">
        <f t="shared" si="4"/>
        <v>0</v>
      </c>
      <c r="AM49" s="45">
        <f t="shared" si="4"/>
        <v>0</v>
      </c>
      <c r="AN49" s="45">
        <f t="shared" si="4"/>
        <v>0</v>
      </c>
      <c r="AO49" s="45">
        <f t="shared" si="4"/>
        <v>0.78649999999999998</v>
      </c>
      <c r="AP49" s="45">
        <f t="shared" si="4"/>
        <v>0</v>
      </c>
      <c r="AQ49" s="45">
        <f t="shared" si="4"/>
        <v>0.78649999999999998</v>
      </c>
      <c r="AR49" s="45">
        <f t="shared" si="4"/>
        <v>0</v>
      </c>
      <c r="AS49" s="45">
        <f t="shared" si="4"/>
        <v>0</v>
      </c>
      <c r="AT49" s="45">
        <f t="shared" si="4"/>
        <v>1.18926333</v>
      </c>
      <c r="AU49" s="45">
        <f t="shared" si="4"/>
        <v>0</v>
      </c>
      <c r="AV49" s="45">
        <f t="shared" si="4"/>
        <v>0</v>
      </c>
      <c r="AW49" s="45">
        <f t="shared" si="4"/>
        <v>1.18926333</v>
      </c>
      <c r="AX49" s="45">
        <f t="shared" si="4"/>
        <v>0</v>
      </c>
      <c r="AY49" s="45">
        <f t="shared" si="4"/>
        <v>4.8133560499999994</v>
      </c>
      <c r="AZ49" s="45">
        <f t="shared" si="4"/>
        <v>0</v>
      </c>
      <c r="BA49" s="45">
        <f t="shared" si="4"/>
        <v>4.8133560499999994</v>
      </c>
      <c r="BB49" s="45">
        <f t="shared" si="4"/>
        <v>0</v>
      </c>
      <c r="BC49" s="45">
        <f t="shared" si="4"/>
        <v>0</v>
      </c>
    </row>
    <row r="50" spans="1:56" ht="42" customHeight="1" x14ac:dyDescent="0.25">
      <c r="A50" s="32" t="s">
        <v>94</v>
      </c>
      <c r="B50" s="33" t="s">
        <v>109</v>
      </c>
      <c r="C50" s="34" t="s">
        <v>76</v>
      </c>
      <c r="D50" s="23">
        <f>D52</f>
        <v>5.99294292</v>
      </c>
      <c r="E50" s="23">
        <f t="shared" ref="E50:BC50" si="5">E52</f>
        <v>5.9909752800000007</v>
      </c>
      <c r="F50" s="23">
        <f t="shared" si="5"/>
        <v>0</v>
      </c>
      <c r="G50" s="23">
        <f t="shared" si="5"/>
        <v>3.1367432800000001</v>
      </c>
      <c r="H50" s="23">
        <f t="shared" si="5"/>
        <v>2.8542320000000001</v>
      </c>
      <c r="I50" s="23">
        <f t="shared" si="5"/>
        <v>0</v>
      </c>
      <c r="J50" s="23">
        <f t="shared" si="5"/>
        <v>0</v>
      </c>
      <c r="K50" s="23">
        <f t="shared" si="5"/>
        <v>0</v>
      </c>
      <c r="L50" s="23">
        <f t="shared" si="5"/>
        <v>0</v>
      </c>
      <c r="M50" s="23">
        <f t="shared" si="5"/>
        <v>0</v>
      </c>
      <c r="N50" s="23">
        <f t="shared" si="5"/>
        <v>0</v>
      </c>
      <c r="O50" s="23">
        <f t="shared" si="5"/>
        <v>0</v>
      </c>
      <c r="P50" s="23">
        <f t="shared" si="5"/>
        <v>0</v>
      </c>
      <c r="Q50" s="23">
        <f t="shared" si="5"/>
        <v>0</v>
      </c>
      <c r="R50" s="23">
        <f t="shared" si="5"/>
        <v>0</v>
      </c>
      <c r="S50" s="23">
        <f t="shared" si="5"/>
        <v>0</v>
      </c>
      <c r="T50" s="23">
        <f t="shared" si="5"/>
        <v>1.4271160000000001</v>
      </c>
      <c r="U50" s="23">
        <f t="shared" si="5"/>
        <v>0</v>
      </c>
      <c r="V50" s="23">
        <f t="shared" si="5"/>
        <v>0</v>
      </c>
      <c r="W50" s="23">
        <f t="shared" si="5"/>
        <v>1.4271160000000001</v>
      </c>
      <c r="X50" s="23">
        <f t="shared" si="5"/>
        <v>0</v>
      </c>
      <c r="Y50" s="23">
        <f t="shared" si="5"/>
        <v>4.56385928</v>
      </c>
      <c r="Z50" s="23">
        <f t="shared" si="5"/>
        <v>0</v>
      </c>
      <c r="AA50" s="23">
        <f t="shared" si="5"/>
        <v>3.1367432800000001</v>
      </c>
      <c r="AB50" s="23">
        <f t="shared" si="5"/>
        <v>1.4271160000000001</v>
      </c>
      <c r="AC50" s="23">
        <f t="shared" si="5"/>
        <v>0</v>
      </c>
      <c r="AD50" s="23">
        <f t="shared" si="5"/>
        <v>4.9941190999999998</v>
      </c>
      <c r="AE50" s="23">
        <f t="shared" si="5"/>
        <v>4.9925160699999998</v>
      </c>
      <c r="AF50" s="23">
        <f t="shared" si="5"/>
        <v>0</v>
      </c>
      <c r="AG50" s="23">
        <f t="shared" si="5"/>
        <v>0</v>
      </c>
      <c r="AH50" s="23">
        <f t="shared" si="5"/>
        <v>0</v>
      </c>
      <c r="AI50" s="23">
        <f t="shared" si="5"/>
        <v>0</v>
      </c>
      <c r="AJ50" s="23">
        <f t="shared" si="5"/>
        <v>0</v>
      </c>
      <c r="AK50" s="23">
        <f t="shared" si="5"/>
        <v>0</v>
      </c>
      <c r="AL50" s="23">
        <f t="shared" si="5"/>
        <v>0</v>
      </c>
      <c r="AM50" s="23">
        <f t="shared" si="5"/>
        <v>0</v>
      </c>
      <c r="AN50" s="23">
        <f t="shared" si="5"/>
        <v>0</v>
      </c>
      <c r="AO50" s="23">
        <f t="shared" si="5"/>
        <v>0</v>
      </c>
      <c r="AP50" s="23">
        <f t="shared" si="5"/>
        <v>0</v>
      </c>
      <c r="AQ50" s="23">
        <f t="shared" si="5"/>
        <v>0</v>
      </c>
      <c r="AR50" s="23">
        <f t="shared" si="5"/>
        <v>0</v>
      </c>
      <c r="AS50" s="23">
        <f t="shared" si="5"/>
        <v>0</v>
      </c>
      <c r="AT50" s="23">
        <f t="shared" si="5"/>
        <v>1.18926333</v>
      </c>
      <c r="AU50" s="23">
        <f t="shared" si="5"/>
        <v>0</v>
      </c>
      <c r="AV50" s="23">
        <f t="shared" si="5"/>
        <v>0</v>
      </c>
      <c r="AW50" s="23">
        <f t="shared" si="5"/>
        <v>1.18926333</v>
      </c>
      <c r="AX50" s="23">
        <f t="shared" si="5"/>
        <v>0</v>
      </c>
      <c r="AY50" s="23">
        <f t="shared" si="5"/>
        <v>3.8032527399999996</v>
      </c>
      <c r="AZ50" s="23">
        <f t="shared" si="5"/>
        <v>0</v>
      </c>
      <c r="BA50" s="23">
        <f t="shared" si="5"/>
        <v>3.8032527399999996</v>
      </c>
      <c r="BB50" s="23">
        <f t="shared" si="5"/>
        <v>0</v>
      </c>
      <c r="BC50" s="23">
        <f t="shared" si="5"/>
        <v>0</v>
      </c>
    </row>
    <row r="51" spans="1:56" ht="18.75" x14ac:dyDescent="0.25">
      <c r="A51" s="32" t="s">
        <v>143</v>
      </c>
      <c r="B51" s="33" t="s">
        <v>110</v>
      </c>
      <c r="C51" s="34" t="s">
        <v>76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/>
    </row>
    <row r="52" spans="1:56" ht="37.5" x14ac:dyDescent="0.25">
      <c r="A52" s="32" t="s">
        <v>144</v>
      </c>
      <c r="B52" s="33" t="s">
        <v>111</v>
      </c>
      <c r="C52" s="34" t="s">
        <v>76</v>
      </c>
      <c r="D52" s="23">
        <f>D53</f>
        <v>5.99294292</v>
      </c>
      <c r="E52" s="23">
        <f t="shared" ref="E52:BC52" si="6">E53</f>
        <v>5.9909752800000007</v>
      </c>
      <c r="F52" s="23">
        <f t="shared" si="6"/>
        <v>0</v>
      </c>
      <c r="G52" s="23">
        <f t="shared" si="6"/>
        <v>3.1367432800000001</v>
      </c>
      <c r="H52" s="23">
        <f t="shared" si="6"/>
        <v>2.8542320000000001</v>
      </c>
      <c r="I52" s="23">
        <f t="shared" si="6"/>
        <v>0</v>
      </c>
      <c r="J52" s="23">
        <f t="shared" si="6"/>
        <v>0</v>
      </c>
      <c r="K52" s="23">
        <f t="shared" si="6"/>
        <v>0</v>
      </c>
      <c r="L52" s="23">
        <f t="shared" si="6"/>
        <v>0</v>
      </c>
      <c r="M52" s="23">
        <f t="shared" si="6"/>
        <v>0</v>
      </c>
      <c r="N52" s="23">
        <f t="shared" si="6"/>
        <v>0</v>
      </c>
      <c r="O52" s="23">
        <f t="shared" si="6"/>
        <v>0</v>
      </c>
      <c r="P52" s="23">
        <f t="shared" si="6"/>
        <v>0</v>
      </c>
      <c r="Q52" s="23">
        <f t="shared" si="6"/>
        <v>0</v>
      </c>
      <c r="R52" s="23">
        <f t="shared" si="6"/>
        <v>0</v>
      </c>
      <c r="S52" s="23">
        <f t="shared" si="6"/>
        <v>0</v>
      </c>
      <c r="T52" s="23">
        <f t="shared" si="6"/>
        <v>1.4271160000000001</v>
      </c>
      <c r="U52" s="23">
        <f t="shared" si="6"/>
        <v>0</v>
      </c>
      <c r="V52" s="23">
        <f t="shared" si="6"/>
        <v>0</v>
      </c>
      <c r="W52" s="23">
        <f t="shared" si="6"/>
        <v>1.4271160000000001</v>
      </c>
      <c r="X52" s="23">
        <v>0</v>
      </c>
      <c r="Y52" s="23">
        <f t="shared" si="6"/>
        <v>4.56385928</v>
      </c>
      <c r="Z52" s="23">
        <f t="shared" si="6"/>
        <v>0</v>
      </c>
      <c r="AA52" s="23">
        <f t="shared" si="6"/>
        <v>3.1367432800000001</v>
      </c>
      <c r="AB52" s="23">
        <f>AB53</f>
        <v>1.4271160000000001</v>
      </c>
      <c r="AC52" s="23">
        <v>0</v>
      </c>
      <c r="AD52" s="23">
        <f t="shared" si="6"/>
        <v>4.9941190999999998</v>
      </c>
      <c r="AE52" s="23">
        <f t="shared" si="6"/>
        <v>4.9925160699999998</v>
      </c>
      <c r="AF52" s="23">
        <f t="shared" si="6"/>
        <v>0</v>
      </c>
      <c r="AG52" s="23">
        <f t="shared" si="6"/>
        <v>0</v>
      </c>
      <c r="AH52" s="23">
        <f t="shared" si="6"/>
        <v>0</v>
      </c>
      <c r="AI52" s="23">
        <f t="shared" si="6"/>
        <v>0</v>
      </c>
      <c r="AJ52" s="23">
        <f t="shared" si="6"/>
        <v>0</v>
      </c>
      <c r="AK52" s="23">
        <f t="shared" si="6"/>
        <v>0</v>
      </c>
      <c r="AL52" s="23">
        <f t="shared" si="6"/>
        <v>0</v>
      </c>
      <c r="AM52" s="23">
        <f t="shared" si="6"/>
        <v>0</v>
      </c>
      <c r="AN52" s="23">
        <f t="shared" si="6"/>
        <v>0</v>
      </c>
      <c r="AO52" s="23">
        <f t="shared" si="6"/>
        <v>0</v>
      </c>
      <c r="AP52" s="23">
        <f t="shared" si="6"/>
        <v>0</v>
      </c>
      <c r="AQ52" s="23">
        <f t="shared" si="6"/>
        <v>0</v>
      </c>
      <c r="AR52" s="23">
        <f t="shared" si="6"/>
        <v>0</v>
      </c>
      <c r="AS52" s="23">
        <f t="shared" si="6"/>
        <v>0</v>
      </c>
      <c r="AT52" s="23">
        <f t="shared" si="6"/>
        <v>1.18926333</v>
      </c>
      <c r="AU52" s="23">
        <f t="shared" si="6"/>
        <v>0</v>
      </c>
      <c r="AV52" s="23">
        <f t="shared" si="6"/>
        <v>0</v>
      </c>
      <c r="AW52" s="23">
        <f t="shared" si="6"/>
        <v>1.18926333</v>
      </c>
      <c r="AX52" s="23">
        <f t="shared" si="6"/>
        <v>0</v>
      </c>
      <c r="AY52" s="23">
        <f t="shared" si="6"/>
        <v>3.8032527399999996</v>
      </c>
      <c r="AZ52" s="23">
        <f t="shared" si="6"/>
        <v>0</v>
      </c>
      <c r="BA52" s="23">
        <f t="shared" si="6"/>
        <v>3.8032527399999996</v>
      </c>
      <c r="BB52" s="23">
        <f t="shared" si="6"/>
        <v>0</v>
      </c>
      <c r="BC52" s="23">
        <f t="shared" si="6"/>
        <v>0</v>
      </c>
    </row>
    <row r="53" spans="1:56" ht="18.75" x14ac:dyDescent="0.25">
      <c r="A53" s="32" t="s">
        <v>179</v>
      </c>
      <c r="B53" s="33" t="s">
        <v>180</v>
      </c>
      <c r="C53" s="34" t="s">
        <v>181</v>
      </c>
      <c r="D53" s="23">
        <v>5.99294292</v>
      </c>
      <c r="E53" s="23">
        <f>F53+G53+H53+I53</f>
        <v>5.9909752800000007</v>
      </c>
      <c r="F53" s="23">
        <f t="shared" ref="E53:G53" si="7">K53+P53+U53+Z53</f>
        <v>0</v>
      </c>
      <c r="G53" s="23">
        <f t="shared" si="7"/>
        <v>3.1367432800000001</v>
      </c>
      <c r="H53" s="23">
        <f>M53+R53+W53+AB53</f>
        <v>2.8542320000000001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f>W53</f>
        <v>1.4271160000000001</v>
      </c>
      <c r="U53" s="23">
        <v>0</v>
      </c>
      <c r="V53" s="23">
        <v>0</v>
      </c>
      <c r="W53" s="23">
        <v>1.4271160000000001</v>
      </c>
      <c r="X53" s="23">
        <v>0</v>
      </c>
      <c r="Y53" s="23">
        <f>Z53+AA53+AB53+AC53</f>
        <v>4.56385928</v>
      </c>
      <c r="Z53" s="23">
        <v>0</v>
      </c>
      <c r="AA53" s="23">
        <f>4.56385928-AB53</f>
        <v>3.1367432800000001</v>
      </c>
      <c r="AB53" s="23">
        <v>1.4271160000000001</v>
      </c>
      <c r="AC53" s="91">
        <v>0</v>
      </c>
      <c r="AD53" s="23">
        <v>4.9941190999999998</v>
      </c>
      <c r="AE53" s="23">
        <f>AJ53+AO53+AT53+AY53</f>
        <v>4.9925160699999998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f>AU53+AV53+AW53+AX53</f>
        <v>1.18926333</v>
      </c>
      <c r="AU53" s="23">
        <v>0</v>
      </c>
      <c r="AV53" s="23">
        <v>0</v>
      </c>
      <c r="AW53" s="23">
        <v>1.18926333</v>
      </c>
      <c r="AX53" s="23">
        <v>0</v>
      </c>
      <c r="AY53" s="23">
        <f>AZ53+BA53+BB53+BC53</f>
        <v>3.8032527399999996</v>
      </c>
      <c r="AZ53" s="23">
        <v>0</v>
      </c>
      <c r="BA53" s="23">
        <v>3.8032527399999996</v>
      </c>
      <c r="BB53" s="23">
        <v>0</v>
      </c>
      <c r="BC53" s="23">
        <v>0</v>
      </c>
    </row>
    <row r="54" spans="1:56" ht="26.25" customHeight="1" x14ac:dyDescent="0.25">
      <c r="A54" s="32" t="s">
        <v>96</v>
      </c>
      <c r="B54" s="33" t="s">
        <v>112</v>
      </c>
      <c r="C54" s="34" t="s">
        <v>76</v>
      </c>
      <c r="D54" s="23">
        <f t="shared" ref="D54:AI54" si="8">SUM(D55,D57)</f>
        <v>0</v>
      </c>
      <c r="E54" s="23">
        <f t="shared" si="8"/>
        <v>0</v>
      </c>
      <c r="F54" s="23">
        <f t="shared" si="8"/>
        <v>0</v>
      </c>
      <c r="G54" s="23">
        <f t="shared" si="8"/>
        <v>0</v>
      </c>
      <c r="H54" s="23">
        <f t="shared" si="8"/>
        <v>0</v>
      </c>
      <c r="I54" s="23">
        <f t="shared" si="8"/>
        <v>0</v>
      </c>
      <c r="J54" s="23">
        <f t="shared" si="8"/>
        <v>0</v>
      </c>
      <c r="K54" s="23">
        <f t="shared" si="8"/>
        <v>0</v>
      </c>
      <c r="L54" s="23">
        <f t="shared" si="8"/>
        <v>0</v>
      </c>
      <c r="M54" s="23">
        <f t="shared" si="8"/>
        <v>0</v>
      </c>
      <c r="N54" s="23">
        <f t="shared" si="8"/>
        <v>0</v>
      </c>
      <c r="O54" s="23">
        <f t="shared" si="8"/>
        <v>0</v>
      </c>
      <c r="P54" s="23">
        <f t="shared" si="8"/>
        <v>0</v>
      </c>
      <c r="Q54" s="23">
        <f t="shared" si="8"/>
        <v>0</v>
      </c>
      <c r="R54" s="23">
        <f t="shared" si="8"/>
        <v>0</v>
      </c>
      <c r="S54" s="23">
        <f t="shared" si="8"/>
        <v>0</v>
      </c>
      <c r="T54" s="23">
        <f t="shared" si="8"/>
        <v>0</v>
      </c>
      <c r="U54" s="23">
        <f t="shared" si="8"/>
        <v>0</v>
      </c>
      <c r="V54" s="23">
        <f t="shared" si="8"/>
        <v>0</v>
      </c>
      <c r="W54" s="23">
        <f t="shared" si="8"/>
        <v>0</v>
      </c>
      <c r="X54" s="23">
        <f t="shared" si="8"/>
        <v>0</v>
      </c>
      <c r="Y54" s="23">
        <f t="shared" si="8"/>
        <v>0</v>
      </c>
      <c r="Z54" s="23">
        <f t="shared" si="8"/>
        <v>0</v>
      </c>
      <c r="AA54" s="23">
        <f t="shared" si="8"/>
        <v>0</v>
      </c>
      <c r="AB54" s="23">
        <f t="shared" si="8"/>
        <v>0</v>
      </c>
      <c r="AC54" s="23">
        <f t="shared" si="8"/>
        <v>0</v>
      </c>
      <c r="AD54" s="23">
        <f t="shared" si="8"/>
        <v>0</v>
      </c>
      <c r="AE54" s="23">
        <f t="shared" si="8"/>
        <v>0</v>
      </c>
      <c r="AF54" s="23">
        <f t="shared" si="8"/>
        <v>0</v>
      </c>
      <c r="AG54" s="23">
        <f t="shared" si="8"/>
        <v>0</v>
      </c>
      <c r="AH54" s="23">
        <f t="shared" si="8"/>
        <v>0</v>
      </c>
      <c r="AI54" s="23">
        <f t="shared" si="8"/>
        <v>0</v>
      </c>
      <c r="AJ54" s="23">
        <f t="shared" ref="AJ54:BC54" si="9">SUM(AJ55,AJ57)</f>
        <v>0</v>
      </c>
      <c r="AK54" s="23">
        <f t="shared" si="9"/>
        <v>0</v>
      </c>
      <c r="AL54" s="23">
        <f t="shared" si="9"/>
        <v>0</v>
      </c>
      <c r="AM54" s="23">
        <f t="shared" si="9"/>
        <v>0</v>
      </c>
      <c r="AN54" s="23">
        <f t="shared" si="9"/>
        <v>0</v>
      </c>
      <c r="AO54" s="23">
        <f t="shared" si="9"/>
        <v>0</v>
      </c>
      <c r="AP54" s="23">
        <f t="shared" si="9"/>
        <v>0</v>
      </c>
      <c r="AQ54" s="23">
        <f t="shared" si="9"/>
        <v>0</v>
      </c>
      <c r="AR54" s="23">
        <f t="shared" si="9"/>
        <v>0</v>
      </c>
      <c r="AS54" s="23">
        <f t="shared" si="9"/>
        <v>0</v>
      </c>
      <c r="AT54" s="23">
        <f t="shared" si="9"/>
        <v>0</v>
      </c>
      <c r="AU54" s="23">
        <f t="shared" si="9"/>
        <v>0</v>
      </c>
      <c r="AV54" s="23">
        <f t="shared" si="9"/>
        <v>0</v>
      </c>
      <c r="AW54" s="23">
        <f t="shared" si="9"/>
        <v>0</v>
      </c>
      <c r="AX54" s="23">
        <f t="shared" si="9"/>
        <v>0</v>
      </c>
      <c r="AY54" s="23">
        <f t="shared" si="9"/>
        <v>0</v>
      </c>
      <c r="AZ54" s="23">
        <f t="shared" si="9"/>
        <v>0</v>
      </c>
      <c r="BA54" s="23">
        <f t="shared" si="9"/>
        <v>0</v>
      </c>
      <c r="BB54" s="23">
        <f t="shared" si="9"/>
        <v>0</v>
      </c>
      <c r="BC54" s="23">
        <f t="shared" si="9"/>
        <v>0</v>
      </c>
    </row>
    <row r="55" spans="1:56" ht="18.75" x14ac:dyDescent="0.25">
      <c r="A55" s="32" t="s">
        <v>145</v>
      </c>
      <c r="B55" s="33" t="s">
        <v>113</v>
      </c>
      <c r="C55" s="34" t="s">
        <v>76</v>
      </c>
      <c r="D55" s="23">
        <f t="shared" ref="D55:AI55" si="10">SUM(D56)</f>
        <v>0</v>
      </c>
      <c r="E55" s="23">
        <f t="shared" si="10"/>
        <v>0</v>
      </c>
      <c r="F55" s="23">
        <f t="shared" si="10"/>
        <v>0</v>
      </c>
      <c r="G55" s="23">
        <f t="shared" si="10"/>
        <v>0</v>
      </c>
      <c r="H55" s="23">
        <f t="shared" si="10"/>
        <v>0</v>
      </c>
      <c r="I55" s="23">
        <f t="shared" si="10"/>
        <v>0</v>
      </c>
      <c r="J55" s="23">
        <f t="shared" si="10"/>
        <v>0</v>
      </c>
      <c r="K55" s="23">
        <f t="shared" si="10"/>
        <v>0</v>
      </c>
      <c r="L55" s="23">
        <f t="shared" si="10"/>
        <v>0</v>
      </c>
      <c r="M55" s="23">
        <f t="shared" si="10"/>
        <v>0</v>
      </c>
      <c r="N55" s="23">
        <f t="shared" si="10"/>
        <v>0</v>
      </c>
      <c r="O55" s="23">
        <f t="shared" si="10"/>
        <v>0</v>
      </c>
      <c r="P55" s="23">
        <f t="shared" si="10"/>
        <v>0</v>
      </c>
      <c r="Q55" s="23">
        <f t="shared" si="10"/>
        <v>0</v>
      </c>
      <c r="R55" s="23">
        <f t="shared" si="10"/>
        <v>0</v>
      </c>
      <c r="S55" s="23">
        <f t="shared" si="10"/>
        <v>0</v>
      </c>
      <c r="T55" s="23">
        <f t="shared" si="10"/>
        <v>0</v>
      </c>
      <c r="U55" s="23">
        <f t="shared" si="10"/>
        <v>0</v>
      </c>
      <c r="V55" s="23">
        <f t="shared" si="10"/>
        <v>0</v>
      </c>
      <c r="W55" s="23">
        <f t="shared" si="10"/>
        <v>0</v>
      </c>
      <c r="X55" s="23">
        <f t="shared" si="10"/>
        <v>0</v>
      </c>
      <c r="Y55" s="23">
        <f t="shared" si="10"/>
        <v>0</v>
      </c>
      <c r="Z55" s="23">
        <f t="shared" si="10"/>
        <v>0</v>
      </c>
      <c r="AA55" s="23">
        <f t="shared" si="10"/>
        <v>0</v>
      </c>
      <c r="AB55" s="23">
        <f t="shared" si="10"/>
        <v>0</v>
      </c>
      <c r="AC55" s="23">
        <f t="shared" si="10"/>
        <v>0</v>
      </c>
      <c r="AD55" s="23">
        <f t="shared" si="10"/>
        <v>0</v>
      </c>
      <c r="AE55" s="23">
        <f t="shared" si="10"/>
        <v>0</v>
      </c>
      <c r="AF55" s="23">
        <f t="shared" si="10"/>
        <v>0</v>
      </c>
      <c r="AG55" s="23">
        <f t="shared" si="10"/>
        <v>0</v>
      </c>
      <c r="AH55" s="23">
        <f t="shared" si="10"/>
        <v>0</v>
      </c>
      <c r="AI55" s="23">
        <f t="shared" si="10"/>
        <v>0</v>
      </c>
      <c r="AJ55" s="23">
        <f t="shared" ref="AJ55:BC55" si="11">SUM(AJ56)</f>
        <v>0</v>
      </c>
      <c r="AK55" s="23">
        <f t="shared" si="11"/>
        <v>0</v>
      </c>
      <c r="AL55" s="23">
        <f t="shared" si="11"/>
        <v>0</v>
      </c>
      <c r="AM55" s="23">
        <f t="shared" si="11"/>
        <v>0</v>
      </c>
      <c r="AN55" s="23">
        <f t="shared" si="11"/>
        <v>0</v>
      </c>
      <c r="AO55" s="23">
        <f t="shared" si="11"/>
        <v>0</v>
      </c>
      <c r="AP55" s="23">
        <f t="shared" si="11"/>
        <v>0</v>
      </c>
      <c r="AQ55" s="23">
        <f t="shared" si="11"/>
        <v>0</v>
      </c>
      <c r="AR55" s="23">
        <f t="shared" si="11"/>
        <v>0</v>
      </c>
      <c r="AS55" s="23">
        <f t="shared" si="11"/>
        <v>0</v>
      </c>
      <c r="AT55" s="23">
        <f t="shared" si="11"/>
        <v>0</v>
      </c>
      <c r="AU55" s="23">
        <f t="shared" si="11"/>
        <v>0</v>
      </c>
      <c r="AV55" s="23">
        <f t="shared" si="11"/>
        <v>0</v>
      </c>
      <c r="AW55" s="23">
        <f t="shared" si="11"/>
        <v>0</v>
      </c>
      <c r="AX55" s="23">
        <f t="shared" si="11"/>
        <v>0</v>
      </c>
      <c r="AY55" s="23">
        <f t="shared" si="11"/>
        <v>0</v>
      </c>
      <c r="AZ55" s="23">
        <f t="shared" si="11"/>
        <v>0</v>
      </c>
      <c r="BA55" s="23">
        <f t="shared" si="11"/>
        <v>0</v>
      </c>
      <c r="BB55" s="23">
        <f t="shared" si="11"/>
        <v>0</v>
      </c>
      <c r="BC55" s="23">
        <f t="shared" si="11"/>
        <v>0</v>
      </c>
    </row>
    <row r="56" spans="1:56" ht="18.75" hidden="1" x14ac:dyDescent="0.25">
      <c r="A56" s="32"/>
      <c r="B56" s="33"/>
      <c r="C56" s="32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56" ht="18.75" x14ac:dyDescent="0.25">
      <c r="A57" s="32" t="s">
        <v>146</v>
      </c>
      <c r="B57" s="33" t="s">
        <v>165</v>
      </c>
      <c r="C57" s="34" t="s">
        <v>76</v>
      </c>
      <c r="D57" s="36" t="s">
        <v>163</v>
      </c>
      <c r="E57" s="37" t="s">
        <v>163</v>
      </c>
      <c r="F57" s="37" t="s">
        <v>163</v>
      </c>
      <c r="G57" s="36" t="s">
        <v>163</v>
      </c>
      <c r="H57" s="37" t="s">
        <v>163</v>
      </c>
      <c r="I57" s="37" t="s">
        <v>163</v>
      </c>
      <c r="J57" s="36" t="s">
        <v>163</v>
      </c>
      <c r="K57" s="37" t="s">
        <v>163</v>
      </c>
      <c r="L57" s="37" t="s">
        <v>163</v>
      </c>
      <c r="M57" s="37" t="s">
        <v>163</v>
      </c>
      <c r="N57" s="37" t="s">
        <v>163</v>
      </c>
      <c r="O57" s="37" t="s">
        <v>163</v>
      </c>
      <c r="P57" s="37" t="s">
        <v>163</v>
      </c>
      <c r="Q57" s="37" t="s">
        <v>163</v>
      </c>
      <c r="R57" s="37" t="s">
        <v>163</v>
      </c>
      <c r="S57" s="37" t="s">
        <v>163</v>
      </c>
      <c r="T57" s="37" t="s">
        <v>163</v>
      </c>
      <c r="U57" s="37" t="s">
        <v>163</v>
      </c>
      <c r="V57" s="37" t="s">
        <v>163</v>
      </c>
      <c r="W57" s="37" t="s">
        <v>163</v>
      </c>
      <c r="X57" s="37" t="s">
        <v>163</v>
      </c>
      <c r="Y57" s="37" t="s">
        <v>163</v>
      </c>
      <c r="Z57" s="37" t="s">
        <v>163</v>
      </c>
      <c r="AA57" s="37" t="s">
        <v>163</v>
      </c>
      <c r="AB57" s="37" t="s">
        <v>163</v>
      </c>
      <c r="AC57" s="37" t="s">
        <v>163</v>
      </c>
      <c r="AD57" s="37" t="s">
        <v>163</v>
      </c>
      <c r="AE57" s="37" t="s">
        <v>163</v>
      </c>
      <c r="AF57" s="37" t="s">
        <v>163</v>
      </c>
      <c r="AG57" s="37" t="s">
        <v>163</v>
      </c>
      <c r="AH57" s="37" t="s">
        <v>163</v>
      </c>
      <c r="AI57" s="37" t="s">
        <v>163</v>
      </c>
      <c r="AJ57" s="37" t="s">
        <v>163</v>
      </c>
      <c r="AK57" s="37" t="s">
        <v>163</v>
      </c>
      <c r="AL57" s="37" t="s">
        <v>163</v>
      </c>
      <c r="AM57" s="37" t="s">
        <v>163</v>
      </c>
      <c r="AN57" s="37" t="s">
        <v>163</v>
      </c>
      <c r="AO57" s="37" t="s">
        <v>163</v>
      </c>
      <c r="AP57" s="37" t="s">
        <v>163</v>
      </c>
      <c r="AQ57" s="37" t="s">
        <v>163</v>
      </c>
      <c r="AR57" s="37" t="s">
        <v>163</v>
      </c>
      <c r="AS57" s="37" t="s">
        <v>163</v>
      </c>
      <c r="AT57" s="37" t="s">
        <v>163</v>
      </c>
      <c r="AU57" s="37" t="s">
        <v>163</v>
      </c>
      <c r="AV57" s="37" t="s">
        <v>163</v>
      </c>
      <c r="AW57" s="37" t="s">
        <v>163</v>
      </c>
      <c r="AX57" s="37" t="s">
        <v>163</v>
      </c>
      <c r="AY57" s="37" t="s">
        <v>163</v>
      </c>
      <c r="AZ57" s="37" t="s">
        <v>163</v>
      </c>
      <c r="BA57" s="37" t="s">
        <v>163</v>
      </c>
      <c r="BB57" s="37" t="s">
        <v>163</v>
      </c>
      <c r="BC57" s="37" t="s">
        <v>163</v>
      </c>
    </row>
    <row r="58" spans="1:56" s="54" customFormat="1" ht="33.75" customHeight="1" x14ac:dyDescent="0.25">
      <c r="A58" s="41" t="s">
        <v>147</v>
      </c>
      <c r="B58" s="42" t="s">
        <v>114</v>
      </c>
      <c r="C58" s="43" t="s">
        <v>76</v>
      </c>
      <c r="D58" s="45">
        <f>D59+D65</f>
        <v>2.1551999999999998</v>
      </c>
      <c r="E58" s="45">
        <f t="shared" ref="E58:BC58" si="12">E59+E65</f>
        <v>2.0345033099999998</v>
      </c>
      <c r="F58" s="45">
        <f t="shared" si="12"/>
        <v>0</v>
      </c>
      <c r="G58" s="45">
        <f t="shared" si="12"/>
        <v>2.0345033099999998</v>
      </c>
      <c r="H58" s="45">
        <f t="shared" si="12"/>
        <v>0</v>
      </c>
      <c r="I58" s="45">
        <f t="shared" si="12"/>
        <v>0</v>
      </c>
      <c r="J58" s="45">
        <f t="shared" si="12"/>
        <v>0</v>
      </c>
      <c r="K58" s="45">
        <f t="shared" si="12"/>
        <v>0</v>
      </c>
      <c r="L58" s="45">
        <f t="shared" si="12"/>
        <v>0</v>
      </c>
      <c r="M58" s="45">
        <f t="shared" si="12"/>
        <v>0</v>
      </c>
      <c r="N58" s="45">
        <f t="shared" si="12"/>
        <v>0</v>
      </c>
      <c r="O58" s="45">
        <f t="shared" si="12"/>
        <v>0.94379999999999997</v>
      </c>
      <c r="P58" s="45">
        <f t="shared" si="12"/>
        <v>0</v>
      </c>
      <c r="Q58" s="45">
        <f t="shared" si="12"/>
        <v>0.94379999999999997</v>
      </c>
      <c r="R58" s="45">
        <f t="shared" si="12"/>
        <v>0</v>
      </c>
      <c r="S58" s="45">
        <f t="shared" si="12"/>
        <v>0</v>
      </c>
      <c r="T58" s="45">
        <f t="shared" si="12"/>
        <v>0</v>
      </c>
      <c r="U58" s="45">
        <f t="shared" si="12"/>
        <v>0</v>
      </c>
      <c r="V58" s="45">
        <f t="shared" si="12"/>
        <v>0</v>
      </c>
      <c r="W58" s="45">
        <f t="shared" si="12"/>
        <v>0</v>
      </c>
      <c r="X58" s="45">
        <f t="shared" si="12"/>
        <v>0</v>
      </c>
      <c r="Y58" s="45">
        <f t="shared" si="12"/>
        <v>1.0907033099999999</v>
      </c>
      <c r="Z58" s="45">
        <f t="shared" si="12"/>
        <v>0</v>
      </c>
      <c r="AA58" s="45">
        <f t="shared" si="12"/>
        <v>1.0907033099999999</v>
      </c>
      <c r="AB58" s="45">
        <f t="shared" si="12"/>
        <v>0</v>
      </c>
      <c r="AC58" s="45">
        <f t="shared" si="12"/>
        <v>0</v>
      </c>
      <c r="AD58" s="45">
        <f t="shared" si="12"/>
        <v>1.796</v>
      </c>
      <c r="AE58" s="45">
        <f t="shared" si="12"/>
        <v>1.7966033100000001</v>
      </c>
      <c r="AF58" s="45">
        <f t="shared" si="12"/>
        <v>0</v>
      </c>
      <c r="AG58" s="45">
        <f t="shared" si="12"/>
        <v>1.7966033100000001</v>
      </c>
      <c r="AH58" s="45">
        <f t="shared" si="12"/>
        <v>0</v>
      </c>
      <c r="AI58" s="45">
        <f t="shared" si="12"/>
        <v>0</v>
      </c>
      <c r="AJ58" s="45">
        <f t="shared" si="12"/>
        <v>0</v>
      </c>
      <c r="AK58" s="45">
        <f t="shared" si="12"/>
        <v>0</v>
      </c>
      <c r="AL58" s="45">
        <f t="shared" si="12"/>
        <v>0</v>
      </c>
      <c r="AM58" s="45">
        <f t="shared" si="12"/>
        <v>0</v>
      </c>
      <c r="AN58" s="45">
        <f t="shared" si="12"/>
        <v>0</v>
      </c>
      <c r="AO58" s="45">
        <f t="shared" si="12"/>
        <v>0.78649999999999998</v>
      </c>
      <c r="AP58" s="45">
        <f t="shared" si="12"/>
        <v>0</v>
      </c>
      <c r="AQ58" s="45">
        <f t="shared" si="12"/>
        <v>0.78649999999999998</v>
      </c>
      <c r="AR58" s="45">
        <f t="shared" si="12"/>
        <v>0</v>
      </c>
      <c r="AS58" s="45">
        <f t="shared" si="12"/>
        <v>0</v>
      </c>
      <c r="AT58" s="45">
        <f t="shared" si="12"/>
        <v>0</v>
      </c>
      <c r="AU58" s="45">
        <f t="shared" si="12"/>
        <v>0</v>
      </c>
      <c r="AV58" s="45">
        <f t="shared" si="12"/>
        <v>0</v>
      </c>
      <c r="AW58" s="45">
        <f t="shared" si="12"/>
        <v>0</v>
      </c>
      <c r="AX58" s="45">
        <f t="shared" si="12"/>
        <v>0</v>
      </c>
      <c r="AY58" s="45">
        <f t="shared" si="12"/>
        <v>1.0101033100000001</v>
      </c>
      <c r="AZ58" s="45">
        <f t="shared" si="12"/>
        <v>0</v>
      </c>
      <c r="BA58" s="45">
        <f t="shared" si="12"/>
        <v>1.0101033100000001</v>
      </c>
      <c r="BB58" s="45">
        <f t="shared" si="12"/>
        <v>0</v>
      </c>
      <c r="BC58" s="45">
        <f t="shared" si="12"/>
        <v>0</v>
      </c>
    </row>
    <row r="59" spans="1:56" s="54" customFormat="1" ht="18.75" x14ac:dyDescent="0.25">
      <c r="A59" s="41" t="s">
        <v>148</v>
      </c>
      <c r="B59" s="47" t="s">
        <v>164</v>
      </c>
      <c r="C59" s="44" t="s">
        <v>76</v>
      </c>
      <c r="D59" s="62">
        <f t="shared" ref="D59:BB59" si="13">D60</f>
        <v>2.1551999999999998</v>
      </c>
      <c r="E59" s="62">
        <f t="shared" si="13"/>
        <v>2.0345033099999998</v>
      </c>
      <c r="F59" s="44">
        <f t="shared" si="13"/>
        <v>0</v>
      </c>
      <c r="G59" s="62">
        <f t="shared" si="13"/>
        <v>2.0345033099999998</v>
      </c>
      <c r="H59" s="44">
        <f t="shared" si="13"/>
        <v>0</v>
      </c>
      <c r="I59" s="44">
        <f t="shared" si="13"/>
        <v>0</v>
      </c>
      <c r="J59" s="44">
        <f t="shared" si="13"/>
        <v>0</v>
      </c>
      <c r="K59" s="44">
        <f t="shared" si="13"/>
        <v>0</v>
      </c>
      <c r="L59" s="44">
        <f t="shared" si="13"/>
        <v>0</v>
      </c>
      <c r="M59" s="44">
        <f t="shared" si="13"/>
        <v>0</v>
      </c>
      <c r="N59" s="44">
        <f t="shared" si="13"/>
        <v>0</v>
      </c>
      <c r="O59" s="62">
        <f t="shared" si="13"/>
        <v>0.94379999999999997</v>
      </c>
      <c r="P59" s="62">
        <f t="shared" si="13"/>
        <v>0</v>
      </c>
      <c r="Q59" s="62">
        <f t="shared" si="13"/>
        <v>0.94379999999999997</v>
      </c>
      <c r="R59" s="44">
        <f t="shared" si="13"/>
        <v>0</v>
      </c>
      <c r="S59" s="44">
        <f t="shared" si="13"/>
        <v>0</v>
      </c>
      <c r="T59" s="44">
        <f t="shared" si="13"/>
        <v>0</v>
      </c>
      <c r="U59" s="44">
        <f t="shared" si="13"/>
        <v>0</v>
      </c>
      <c r="V59" s="44">
        <f t="shared" si="13"/>
        <v>0</v>
      </c>
      <c r="W59" s="44">
        <f t="shared" si="13"/>
        <v>0</v>
      </c>
      <c r="X59" s="44">
        <f t="shared" si="13"/>
        <v>0</v>
      </c>
      <c r="Y59" s="62">
        <f t="shared" si="13"/>
        <v>1.0907033099999999</v>
      </c>
      <c r="Z59" s="44">
        <f t="shared" si="13"/>
        <v>0</v>
      </c>
      <c r="AA59" s="62">
        <f t="shared" si="13"/>
        <v>1.0907033099999999</v>
      </c>
      <c r="AB59" s="44">
        <f t="shared" si="13"/>
        <v>0</v>
      </c>
      <c r="AC59" s="44">
        <f t="shared" si="13"/>
        <v>0</v>
      </c>
      <c r="AD59" s="62">
        <f t="shared" si="13"/>
        <v>1.796</v>
      </c>
      <c r="AE59" s="62">
        <f t="shared" si="13"/>
        <v>1.7966033100000001</v>
      </c>
      <c r="AF59" s="44">
        <f t="shared" si="13"/>
        <v>0</v>
      </c>
      <c r="AG59" s="62">
        <f t="shared" si="13"/>
        <v>1.7966033100000001</v>
      </c>
      <c r="AH59" s="44">
        <f t="shared" si="13"/>
        <v>0</v>
      </c>
      <c r="AI59" s="44">
        <f t="shared" si="13"/>
        <v>0</v>
      </c>
      <c r="AJ59" s="44">
        <f t="shared" si="13"/>
        <v>0</v>
      </c>
      <c r="AK59" s="44">
        <f t="shared" si="13"/>
        <v>0</v>
      </c>
      <c r="AL59" s="44">
        <f t="shared" si="13"/>
        <v>0</v>
      </c>
      <c r="AM59" s="44">
        <f t="shared" si="13"/>
        <v>0</v>
      </c>
      <c r="AN59" s="44">
        <f t="shared" si="13"/>
        <v>0</v>
      </c>
      <c r="AO59" s="62">
        <f t="shared" si="13"/>
        <v>0.78649999999999998</v>
      </c>
      <c r="AP59" s="44">
        <f t="shared" si="13"/>
        <v>0</v>
      </c>
      <c r="AQ59" s="62">
        <f t="shared" si="13"/>
        <v>0.78649999999999998</v>
      </c>
      <c r="AR59" s="44">
        <f t="shared" si="13"/>
        <v>0</v>
      </c>
      <c r="AS59" s="44">
        <f t="shared" si="13"/>
        <v>0</v>
      </c>
      <c r="AT59" s="44">
        <f t="shared" si="13"/>
        <v>0</v>
      </c>
      <c r="AU59" s="44">
        <f t="shared" si="13"/>
        <v>0</v>
      </c>
      <c r="AV59" s="44">
        <f t="shared" si="13"/>
        <v>0</v>
      </c>
      <c r="AW59" s="44">
        <f t="shared" si="13"/>
        <v>0</v>
      </c>
      <c r="AX59" s="44">
        <f t="shared" si="13"/>
        <v>0</v>
      </c>
      <c r="AY59" s="62">
        <f t="shared" si="13"/>
        <v>1.0101033100000001</v>
      </c>
      <c r="AZ59" s="44">
        <f t="shared" si="13"/>
        <v>0</v>
      </c>
      <c r="BA59" s="62">
        <f t="shared" si="13"/>
        <v>1.0101033100000001</v>
      </c>
      <c r="BB59" s="44">
        <f t="shared" si="13"/>
        <v>0</v>
      </c>
      <c r="BC59" s="44">
        <f>BC60</f>
        <v>0</v>
      </c>
    </row>
    <row r="60" spans="1:56" ht="18.75" x14ac:dyDescent="0.25">
      <c r="A60" s="32" t="s">
        <v>173</v>
      </c>
      <c r="B60" s="48" t="s">
        <v>174</v>
      </c>
      <c r="C60" s="38" t="s">
        <v>175</v>
      </c>
      <c r="D60" s="23">
        <v>2.1551999999999998</v>
      </c>
      <c r="E60" s="63">
        <f>F60+G60+H60+I60</f>
        <v>2.0345033099999998</v>
      </c>
      <c r="F60" s="38">
        <v>0</v>
      </c>
      <c r="G60" s="63">
        <f>L60+Q60+V60+AA60</f>
        <v>2.0345033099999998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63">
        <f>Q60</f>
        <v>0.94379999999999997</v>
      </c>
      <c r="P60" s="63">
        <v>0</v>
      </c>
      <c r="Q60" s="63">
        <f>0.9438</f>
        <v>0.94379999999999997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63">
        <f>AA60+AB60+AC60</f>
        <v>1.0907033099999999</v>
      </c>
      <c r="Z60" s="38">
        <v>0</v>
      </c>
      <c r="AA60" s="63">
        <v>1.0907033099999999</v>
      </c>
      <c r="AB60" s="38">
        <v>0</v>
      </c>
      <c r="AC60" s="38">
        <v>0</v>
      </c>
      <c r="AD60" s="63">
        <v>1.796</v>
      </c>
      <c r="AE60" s="63">
        <f>AJ60+AO60+AT60+AY60</f>
        <v>1.7966033100000001</v>
      </c>
      <c r="AF60" s="38">
        <v>0</v>
      </c>
      <c r="AG60" s="63">
        <f>AL60+AQ60+AV60+BA60</f>
        <v>1.7966033100000001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63">
        <f>AQ60</f>
        <v>0.78649999999999998</v>
      </c>
      <c r="AP60" s="38">
        <v>0</v>
      </c>
      <c r="AQ60" s="63">
        <v>0.78649999999999998</v>
      </c>
      <c r="AR60" s="38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63">
        <f>BA60</f>
        <v>1.0101033100000001</v>
      </c>
      <c r="AZ60" s="38">
        <v>0</v>
      </c>
      <c r="BA60" s="63">
        <v>1.0101033100000001</v>
      </c>
      <c r="BB60" s="38">
        <v>0</v>
      </c>
      <c r="BC60" s="38">
        <v>0</v>
      </c>
    </row>
    <row r="61" spans="1:56" ht="18.75" x14ac:dyDescent="0.25">
      <c r="A61" s="32" t="s">
        <v>149</v>
      </c>
      <c r="B61" s="48" t="s">
        <v>115</v>
      </c>
      <c r="C61" s="38" t="s">
        <v>76</v>
      </c>
      <c r="D61" s="49" t="s">
        <v>163</v>
      </c>
      <c r="E61" s="38" t="s">
        <v>163</v>
      </c>
      <c r="F61" s="38" t="s">
        <v>163</v>
      </c>
      <c r="G61" s="49" t="s">
        <v>163</v>
      </c>
      <c r="H61" s="38" t="s">
        <v>163</v>
      </c>
      <c r="I61" s="38" t="s">
        <v>163</v>
      </c>
      <c r="J61" s="49" t="s">
        <v>163</v>
      </c>
      <c r="K61" s="38" t="s">
        <v>163</v>
      </c>
      <c r="L61" s="38" t="s">
        <v>163</v>
      </c>
      <c r="M61" s="38" t="s">
        <v>163</v>
      </c>
      <c r="N61" s="38" t="s">
        <v>163</v>
      </c>
      <c r="O61" s="38" t="s">
        <v>163</v>
      </c>
      <c r="P61" s="38" t="s">
        <v>163</v>
      </c>
      <c r="Q61" s="38" t="s">
        <v>163</v>
      </c>
      <c r="R61" s="38" t="s">
        <v>163</v>
      </c>
      <c r="S61" s="38" t="s">
        <v>163</v>
      </c>
      <c r="T61" s="38" t="s">
        <v>163</v>
      </c>
      <c r="U61" s="38" t="s">
        <v>163</v>
      </c>
      <c r="V61" s="38" t="s">
        <v>163</v>
      </c>
      <c r="W61" s="38" t="s">
        <v>163</v>
      </c>
      <c r="X61" s="38" t="s">
        <v>163</v>
      </c>
      <c r="Y61" s="38" t="s">
        <v>163</v>
      </c>
      <c r="Z61" s="38" t="s">
        <v>163</v>
      </c>
      <c r="AA61" s="38" t="s">
        <v>163</v>
      </c>
      <c r="AB61" s="38" t="s">
        <v>163</v>
      </c>
      <c r="AC61" s="38" t="s">
        <v>163</v>
      </c>
      <c r="AD61" s="38" t="s">
        <v>163</v>
      </c>
      <c r="AE61" s="38" t="s">
        <v>163</v>
      </c>
      <c r="AF61" s="38" t="s">
        <v>163</v>
      </c>
      <c r="AG61" s="38" t="s">
        <v>163</v>
      </c>
      <c r="AH61" s="38" t="s">
        <v>163</v>
      </c>
      <c r="AI61" s="38" t="s">
        <v>163</v>
      </c>
      <c r="AJ61" s="38" t="s">
        <v>163</v>
      </c>
      <c r="AK61" s="38" t="s">
        <v>163</v>
      </c>
      <c r="AL61" s="38" t="s">
        <v>163</v>
      </c>
      <c r="AM61" s="38" t="s">
        <v>163</v>
      </c>
      <c r="AN61" s="38" t="s">
        <v>163</v>
      </c>
      <c r="AO61" s="38" t="s">
        <v>163</v>
      </c>
      <c r="AP61" s="38" t="s">
        <v>163</v>
      </c>
      <c r="AQ61" s="38" t="s">
        <v>163</v>
      </c>
      <c r="AR61" s="38" t="s">
        <v>163</v>
      </c>
      <c r="AS61" s="38" t="s">
        <v>163</v>
      </c>
      <c r="AT61" s="38" t="s">
        <v>163</v>
      </c>
      <c r="AU61" s="38" t="s">
        <v>163</v>
      </c>
      <c r="AV61" s="38" t="s">
        <v>163</v>
      </c>
      <c r="AW61" s="38" t="s">
        <v>163</v>
      </c>
      <c r="AX61" s="38" t="s">
        <v>163</v>
      </c>
      <c r="AY61" s="38" t="s">
        <v>163</v>
      </c>
      <c r="AZ61" s="38" t="s">
        <v>163</v>
      </c>
      <c r="BA61" s="38" t="s">
        <v>163</v>
      </c>
      <c r="BB61" s="38" t="s">
        <v>163</v>
      </c>
      <c r="BC61" s="38" t="s">
        <v>163</v>
      </c>
    </row>
    <row r="62" spans="1:56" ht="18.75" hidden="1" x14ac:dyDescent="0.25">
      <c r="A62" s="32" t="s">
        <v>168</v>
      </c>
      <c r="B62" s="48" t="s">
        <v>169</v>
      </c>
      <c r="C62" s="38" t="s">
        <v>170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49">
        <v>0</v>
      </c>
      <c r="AP62" s="49">
        <v>0</v>
      </c>
      <c r="AQ62" s="49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49">
        <v>0</v>
      </c>
      <c r="AX62" s="49">
        <v>0</v>
      </c>
      <c r="AY62" s="49">
        <v>0</v>
      </c>
      <c r="AZ62" s="49">
        <v>0</v>
      </c>
      <c r="BA62" s="49">
        <v>0</v>
      </c>
      <c r="BB62" s="49">
        <v>0</v>
      </c>
      <c r="BC62" s="49">
        <v>0</v>
      </c>
    </row>
    <row r="63" spans="1:56" ht="18.75" x14ac:dyDescent="0.25">
      <c r="A63" s="32" t="s">
        <v>150</v>
      </c>
      <c r="B63" s="48" t="s">
        <v>116</v>
      </c>
      <c r="C63" s="38" t="s">
        <v>76</v>
      </c>
      <c r="D63" s="49" t="s">
        <v>163</v>
      </c>
      <c r="E63" s="38" t="s">
        <v>163</v>
      </c>
      <c r="F63" s="38" t="s">
        <v>163</v>
      </c>
      <c r="G63" s="49" t="s">
        <v>163</v>
      </c>
      <c r="H63" s="38" t="s">
        <v>163</v>
      </c>
      <c r="I63" s="38" t="s">
        <v>163</v>
      </c>
      <c r="J63" s="49" t="s">
        <v>163</v>
      </c>
      <c r="K63" s="38" t="s">
        <v>163</v>
      </c>
      <c r="L63" s="38" t="s">
        <v>163</v>
      </c>
      <c r="M63" s="38" t="s">
        <v>163</v>
      </c>
      <c r="N63" s="38" t="s">
        <v>163</v>
      </c>
      <c r="O63" s="38" t="s">
        <v>163</v>
      </c>
      <c r="P63" s="38" t="s">
        <v>163</v>
      </c>
      <c r="Q63" s="38" t="s">
        <v>163</v>
      </c>
      <c r="R63" s="38" t="s">
        <v>163</v>
      </c>
      <c r="S63" s="38" t="s">
        <v>163</v>
      </c>
      <c r="T63" s="38" t="s">
        <v>163</v>
      </c>
      <c r="U63" s="38" t="s">
        <v>163</v>
      </c>
      <c r="V63" s="38" t="s">
        <v>163</v>
      </c>
      <c r="W63" s="38" t="s">
        <v>163</v>
      </c>
      <c r="X63" s="38" t="s">
        <v>163</v>
      </c>
      <c r="Y63" s="38" t="s">
        <v>163</v>
      </c>
      <c r="Z63" s="38" t="s">
        <v>163</v>
      </c>
      <c r="AA63" s="38" t="s">
        <v>163</v>
      </c>
      <c r="AB63" s="38" t="s">
        <v>163</v>
      </c>
      <c r="AC63" s="38" t="s">
        <v>163</v>
      </c>
      <c r="AD63" s="38" t="s">
        <v>163</v>
      </c>
      <c r="AE63" s="38" t="s">
        <v>163</v>
      </c>
      <c r="AF63" s="38" t="s">
        <v>163</v>
      </c>
      <c r="AG63" s="38" t="s">
        <v>163</v>
      </c>
      <c r="AH63" s="38" t="s">
        <v>163</v>
      </c>
      <c r="AI63" s="38" t="s">
        <v>163</v>
      </c>
      <c r="AJ63" s="38" t="s">
        <v>163</v>
      </c>
      <c r="AK63" s="38" t="s">
        <v>163</v>
      </c>
      <c r="AL63" s="38" t="s">
        <v>163</v>
      </c>
      <c r="AM63" s="38" t="s">
        <v>163</v>
      </c>
      <c r="AN63" s="38" t="s">
        <v>163</v>
      </c>
      <c r="AO63" s="38" t="s">
        <v>163</v>
      </c>
      <c r="AP63" s="38" t="s">
        <v>163</v>
      </c>
      <c r="AQ63" s="38" t="s">
        <v>163</v>
      </c>
      <c r="AR63" s="38" t="s">
        <v>163</v>
      </c>
      <c r="AS63" s="38" t="s">
        <v>163</v>
      </c>
      <c r="AT63" s="38" t="s">
        <v>163</v>
      </c>
      <c r="AU63" s="38" t="s">
        <v>163</v>
      </c>
      <c r="AV63" s="38" t="s">
        <v>163</v>
      </c>
      <c r="AW63" s="38" t="s">
        <v>163</v>
      </c>
      <c r="AX63" s="38" t="s">
        <v>163</v>
      </c>
      <c r="AY63" s="38" t="s">
        <v>163</v>
      </c>
      <c r="AZ63" s="38" t="s">
        <v>163</v>
      </c>
      <c r="BA63" s="38" t="s">
        <v>163</v>
      </c>
      <c r="BB63" s="38" t="s">
        <v>163</v>
      </c>
      <c r="BC63" s="38" t="s">
        <v>163</v>
      </c>
    </row>
    <row r="64" spans="1:56" ht="18.75" x14ac:dyDescent="0.25">
      <c r="A64" s="32" t="s">
        <v>151</v>
      </c>
      <c r="B64" s="48" t="s">
        <v>117</v>
      </c>
      <c r="C64" s="38" t="s">
        <v>76</v>
      </c>
      <c r="D64" s="49" t="s">
        <v>163</v>
      </c>
      <c r="E64" s="38" t="s">
        <v>163</v>
      </c>
      <c r="F64" s="38" t="s">
        <v>163</v>
      </c>
      <c r="G64" s="49" t="s">
        <v>163</v>
      </c>
      <c r="H64" s="38" t="s">
        <v>163</v>
      </c>
      <c r="I64" s="38" t="s">
        <v>163</v>
      </c>
      <c r="J64" s="49" t="s">
        <v>163</v>
      </c>
      <c r="K64" s="38" t="s">
        <v>163</v>
      </c>
      <c r="L64" s="38" t="s">
        <v>163</v>
      </c>
      <c r="M64" s="38" t="s">
        <v>163</v>
      </c>
      <c r="N64" s="38" t="s">
        <v>163</v>
      </c>
      <c r="O64" s="38" t="s">
        <v>163</v>
      </c>
      <c r="P64" s="38" t="s">
        <v>163</v>
      </c>
      <c r="Q64" s="38" t="s">
        <v>163</v>
      </c>
      <c r="R64" s="38" t="s">
        <v>163</v>
      </c>
      <c r="S64" s="38" t="s">
        <v>163</v>
      </c>
      <c r="T64" s="38" t="s">
        <v>163</v>
      </c>
      <c r="U64" s="38" t="s">
        <v>163</v>
      </c>
      <c r="V64" s="38" t="s">
        <v>163</v>
      </c>
      <c r="W64" s="38" t="s">
        <v>163</v>
      </c>
      <c r="X64" s="38" t="s">
        <v>163</v>
      </c>
      <c r="Y64" s="38" t="s">
        <v>163</v>
      </c>
      <c r="Z64" s="38" t="s">
        <v>163</v>
      </c>
      <c r="AA64" s="38" t="s">
        <v>163</v>
      </c>
      <c r="AB64" s="38" t="s">
        <v>163</v>
      </c>
      <c r="AC64" s="38" t="s">
        <v>163</v>
      </c>
      <c r="AD64" s="38" t="s">
        <v>163</v>
      </c>
      <c r="AE64" s="38" t="s">
        <v>163</v>
      </c>
      <c r="AF64" s="38" t="s">
        <v>163</v>
      </c>
      <c r="AG64" s="38" t="s">
        <v>163</v>
      </c>
      <c r="AH64" s="38" t="s">
        <v>163</v>
      </c>
      <c r="AI64" s="38" t="s">
        <v>163</v>
      </c>
      <c r="AJ64" s="38" t="s">
        <v>163</v>
      </c>
      <c r="AK64" s="38" t="s">
        <v>163</v>
      </c>
      <c r="AL64" s="38" t="s">
        <v>163</v>
      </c>
      <c r="AM64" s="38" t="s">
        <v>163</v>
      </c>
      <c r="AN64" s="38" t="s">
        <v>163</v>
      </c>
      <c r="AO64" s="38" t="s">
        <v>163</v>
      </c>
      <c r="AP64" s="38" t="s">
        <v>163</v>
      </c>
      <c r="AQ64" s="38" t="s">
        <v>163</v>
      </c>
      <c r="AR64" s="38" t="s">
        <v>163</v>
      </c>
      <c r="AS64" s="38" t="s">
        <v>163</v>
      </c>
      <c r="AT64" s="38" t="s">
        <v>163</v>
      </c>
      <c r="AU64" s="38" t="s">
        <v>163</v>
      </c>
      <c r="AV64" s="38" t="s">
        <v>163</v>
      </c>
      <c r="AW64" s="38" t="s">
        <v>163</v>
      </c>
      <c r="AX64" s="38" t="s">
        <v>163</v>
      </c>
      <c r="AY64" s="38" t="s">
        <v>163</v>
      </c>
      <c r="AZ64" s="38" t="s">
        <v>163</v>
      </c>
      <c r="BA64" s="38" t="s">
        <v>163</v>
      </c>
      <c r="BB64" s="38" t="s">
        <v>163</v>
      </c>
      <c r="BC64" s="38" t="s">
        <v>163</v>
      </c>
    </row>
    <row r="65" spans="1:55" s="54" customFormat="1" ht="37.5" x14ac:dyDescent="0.25">
      <c r="A65" s="41" t="s">
        <v>152</v>
      </c>
      <c r="B65" s="42" t="s">
        <v>118</v>
      </c>
      <c r="C65" s="43" t="s">
        <v>76</v>
      </c>
      <c r="D65" s="45">
        <f>D66</f>
        <v>0</v>
      </c>
      <c r="E65" s="60">
        <f t="shared" ref="E65:BC65" si="14">E66</f>
        <v>0</v>
      </c>
      <c r="F65" s="60">
        <f t="shared" si="14"/>
        <v>0</v>
      </c>
      <c r="G65" s="60">
        <f t="shared" si="14"/>
        <v>0</v>
      </c>
      <c r="H65" s="60">
        <f t="shared" si="14"/>
        <v>0</v>
      </c>
      <c r="I65" s="60">
        <f t="shared" si="14"/>
        <v>0</v>
      </c>
      <c r="J65" s="60">
        <f t="shared" si="14"/>
        <v>0</v>
      </c>
      <c r="K65" s="60">
        <f t="shared" si="14"/>
        <v>0</v>
      </c>
      <c r="L65" s="60">
        <f t="shared" si="14"/>
        <v>0</v>
      </c>
      <c r="M65" s="60">
        <f t="shared" si="14"/>
        <v>0</v>
      </c>
      <c r="N65" s="60">
        <f t="shared" si="14"/>
        <v>0</v>
      </c>
      <c r="O65" s="60">
        <f t="shared" si="14"/>
        <v>0</v>
      </c>
      <c r="P65" s="60">
        <f t="shared" si="14"/>
        <v>0</v>
      </c>
      <c r="Q65" s="60">
        <f t="shared" si="14"/>
        <v>0</v>
      </c>
      <c r="R65" s="60">
        <f t="shared" si="14"/>
        <v>0</v>
      </c>
      <c r="S65" s="60">
        <f t="shared" si="14"/>
        <v>0</v>
      </c>
      <c r="T65" s="60">
        <f t="shared" si="14"/>
        <v>0</v>
      </c>
      <c r="U65" s="60">
        <f t="shared" si="14"/>
        <v>0</v>
      </c>
      <c r="V65" s="60">
        <f t="shared" si="14"/>
        <v>0</v>
      </c>
      <c r="W65" s="60">
        <f t="shared" si="14"/>
        <v>0</v>
      </c>
      <c r="X65" s="60">
        <f t="shared" si="14"/>
        <v>0</v>
      </c>
      <c r="Y65" s="60">
        <f t="shared" si="14"/>
        <v>0</v>
      </c>
      <c r="Z65" s="60">
        <f t="shared" si="14"/>
        <v>0</v>
      </c>
      <c r="AA65" s="60">
        <f t="shared" si="14"/>
        <v>0</v>
      </c>
      <c r="AB65" s="60">
        <f t="shared" si="14"/>
        <v>0</v>
      </c>
      <c r="AC65" s="60">
        <f t="shared" si="14"/>
        <v>0</v>
      </c>
      <c r="AD65" s="45">
        <f t="shared" si="14"/>
        <v>0</v>
      </c>
      <c r="AE65" s="45">
        <f t="shared" si="14"/>
        <v>0</v>
      </c>
      <c r="AF65" s="45">
        <f t="shared" si="14"/>
        <v>0</v>
      </c>
      <c r="AG65" s="45">
        <f t="shared" si="14"/>
        <v>0</v>
      </c>
      <c r="AH65" s="45">
        <f t="shared" si="14"/>
        <v>0</v>
      </c>
      <c r="AI65" s="45">
        <f t="shared" si="14"/>
        <v>0</v>
      </c>
      <c r="AJ65" s="45">
        <f t="shared" si="14"/>
        <v>0</v>
      </c>
      <c r="AK65" s="45">
        <f t="shared" si="14"/>
        <v>0</v>
      </c>
      <c r="AL65" s="45">
        <f t="shared" si="14"/>
        <v>0</v>
      </c>
      <c r="AM65" s="45">
        <f t="shared" si="14"/>
        <v>0</v>
      </c>
      <c r="AN65" s="45">
        <f t="shared" si="14"/>
        <v>0</v>
      </c>
      <c r="AO65" s="45">
        <f t="shared" si="14"/>
        <v>0</v>
      </c>
      <c r="AP65" s="45">
        <f t="shared" si="14"/>
        <v>0</v>
      </c>
      <c r="AQ65" s="45">
        <f t="shared" si="14"/>
        <v>0</v>
      </c>
      <c r="AR65" s="45">
        <f t="shared" si="14"/>
        <v>0</v>
      </c>
      <c r="AS65" s="45">
        <f t="shared" si="14"/>
        <v>0</v>
      </c>
      <c r="AT65" s="45">
        <f t="shared" si="14"/>
        <v>0</v>
      </c>
      <c r="AU65" s="45">
        <f t="shared" si="14"/>
        <v>0</v>
      </c>
      <c r="AV65" s="45">
        <f t="shared" si="14"/>
        <v>0</v>
      </c>
      <c r="AW65" s="45">
        <f t="shared" si="14"/>
        <v>0</v>
      </c>
      <c r="AX65" s="45">
        <f t="shared" si="14"/>
        <v>0</v>
      </c>
      <c r="AY65" s="45">
        <f t="shared" si="14"/>
        <v>0</v>
      </c>
      <c r="AZ65" s="45">
        <f t="shared" si="14"/>
        <v>0</v>
      </c>
      <c r="BA65" s="45">
        <f t="shared" si="14"/>
        <v>0</v>
      </c>
      <c r="BB65" s="45">
        <f t="shared" si="14"/>
        <v>0</v>
      </c>
      <c r="BC65" s="45">
        <f t="shared" si="14"/>
        <v>0</v>
      </c>
    </row>
    <row r="66" spans="1:55" ht="18.75" hidden="1" x14ac:dyDescent="0.25">
      <c r="A66" s="32"/>
      <c r="B66" s="33"/>
      <c r="C66" s="34"/>
      <c r="D66" s="23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7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</row>
    <row r="67" spans="1:55" ht="18.75" x14ac:dyDescent="0.25">
      <c r="A67" s="32" t="s">
        <v>153</v>
      </c>
      <c r="B67" s="33" t="s">
        <v>119</v>
      </c>
      <c r="C67" s="34" t="s">
        <v>76</v>
      </c>
      <c r="D67" s="36" t="s">
        <v>163</v>
      </c>
      <c r="E67" s="37" t="s">
        <v>163</v>
      </c>
      <c r="F67" s="37" t="s">
        <v>163</v>
      </c>
      <c r="G67" s="36" t="s">
        <v>163</v>
      </c>
      <c r="H67" s="37" t="s">
        <v>163</v>
      </c>
      <c r="I67" s="37" t="s">
        <v>163</v>
      </c>
      <c r="J67" s="36" t="s">
        <v>163</v>
      </c>
      <c r="K67" s="37" t="s">
        <v>163</v>
      </c>
      <c r="L67" s="37" t="s">
        <v>163</v>
      </c>
      <c r="M67" s="37" t="s">
        <v>163</v>
      </c>
      <c r="N67" s="37" t="s">
        <v>163</v>
      </c>
      <c r="O67" s="37" t="s">
        <v>163</v>
      </c>
      <c r="P67" s="37" t="s">
        <v>163</v>
      </c>
      <c r="Q67" s="37" t="s">
        <v>163</v>
      </c>
      <c r="R67" s="37" t="s">
        <v>163</v>
      </c>
      <c r="S67" s="37" t="s">
        <v>163</v>
      </c>
      <c r="T67" s="37" t="s">
        <v>163</v>
      </c>
      <c r="U67" s="37" t="s">
        <v>163</v>
      </c>
      <c r="V67" s="37" t="s">
        <v>163</v>
      </c>
      <c r="W67" s="37" t="s">
        <v>163</v>
      </c>
      <c r="X67" s="37" t="s">
        <v>163</v>
      </c>
      <c r="Y67" s="37" t="s">
        <v>163</v>
      </c>
      <c r="Z67" s="37" t="s">
        <v>163</v>
      </c>
      <c r="AA67" s="37" t="s">
        <v>163</v>
      </c>
      <c r="AB67" s="37" t="s">
        <v>163</v>
      </c>
      <c r="AC67" s="37" t="s">
        <v>163</v>
      </c>
      <c r="AD67" s="37" t="s">
        <v>163</v>
      </c>
      <c r="AE67" s="37" t="s">
        <v>163</v>
      </c>
      <c r="AF67" s="37" t="s">
        <v>163</v>
      </c>
      <c r="AG67" s="37" t="s">
        <v>163</v>
      </c>
      <c r="AH67" s="37" t="s">
        <v>163</v>
      </c>
      <c r="AI67" s="37" t="s">
        <v>163</v>
      </c>
      <c r="AJ67" s="37" t="s">
        <v>163</v>
      </c>
      <c r="AK67" s="37" t="s">
        <v>163</v>
      </c>
      <c r="AL67" s="37" t="s">
        <v>163</v>
      </c>
      <c r="AM67" s="37" t="s">
        <v>163</v>
      </c>
      <c r="AN67" s="37" t="s">
        <v>163</v>
      </c>
      <c r="AO67" s="37" t="s">
        <v>163</v>
      </c>
      <c r="AP67" s="37" t="s">
        <v>163</v>
      </c>
      <c r="AQ67" s="37" t="s">
        <v>163</v>
      </c>
      <c r="AR67" s="37" t="s">
        <v>163</v>
      </c>
      <c r="AS67" s="37" t="s">
        <v>163</v>
      </c>
      <c r="AT67" s="37" t="s">
        <v>163</v>
      </c>
      <c r="AU67" s="37" t="s">
        <v>163</v>
      </c>
      <c r="AV67" s="37" t="s">
        <v>163</v>
      </c>
      <c r="AW67" s="37" t="s">
        <v>163</v>
      </c>
      <c r="AX67" s="37" t="s">
        <v>163</v>
      </c>
      <c r="AY67" s="37" t="s">
        <v>163</v>
      </c>
      <c r="AZ67" s="37" t="s">
        <v>163</v>
      </c>
      <c r="BA67" s="37" t="s">
        <v>163</v>
      </c>
      <c r="BB67" s="37" t="s">
        <v>163</v>
      </c>
      <c r="BC67" s="37" t="s">
        <v>163</v>
      </c>
    </row>
    <row r="68" spans="1:55" ht="18.75" x14ac:dyDescent="0.25">
      <c r="A68" s="32" t="s">
        <v>154</v>
      </c>
      <c r="B68" s="33" t="s">
        <v>120</v>
      </c>
      <c r="C68" s="34" t="s">
        <v>76</v>
      </c>
      <c r="D68" s="36" t="s">
        <v>163</v>
      </c>
      <c r="E68" s="37" t="s">
        <v>163</v>
      </c>
      <c r="F68" s="37" t="s">
        <v>163</v>
      </c>
      <c r="G68" s="36" t="s">
        <v>163</v>
      </c>
      <c r="H68" s="37" t="s">
        <v>163</v>
      </c>
      <c r="I68" s="37" t="s">
        <v>163</v>
      </c>
      <c r="J68" s="36" t="s">
        <v>163</v>
      </c>
      <c r="K68" s="37" t="s">
        <v>163</v>
      </c>
      <c r="L68" s="37" t="s">
        <v>163</v>
      </c>
      <c r="M68" s="37" t="s">
        <v>163</v>
      </c>
      <c r="N68" s="37" t="s">
        <v>163</v>
      </c>
      <c r="O68" s="37" t="s">
        <v>163</v>
      </c>
      <c r="P68" s="37" t="s">
        <v>163</v>
      </c>
      <c r="Q68" s="37" t="s">
        <v>163</v>
      </c>
      <c r="R68" s="37" t="s">
        <v>163</v>
      </c>
      <c r="S68" s="37" t="s">
        <v>163</v>
      </c>
      <c r="T68" s="37" t="s">
        <v>163</v>
      </c>
      <c r="U68" s="37" t="s">
        <v>163</v>
      </c>
      <c r="V68" s="37" t="s">
        <v>163</v>
      </c>
      <c r="W68" s="37" t="s">
        <v>163</v>
      </c>
      <c r="X68" s="37" t="s">
        <v>163</v>
      </c>
      <c r="Y68" s="37" t="s">
        <v>163</v>
      </c>
      <c r="Z68" s="37" t="s">
        <v>163</v>
      </c>
      <c r="AA68" s="37" t="s">
        <v>163</v>
      </c>
      <c r="AB68" s="37" t="s">
        <v>163</v>
      </c>
      <c r="AC68" s="37" t="s">
        <v>163</v>
      </c>
      <c r="AD68" s="37" t="s">
        <v>163</v>
      </c>
      <c r="AE68" s="37" t="s">
        <v>163</v>
      </c>
      <c r="AF68" s="37" t="s">
        <v>163</v>
      </c>
      <c r="AG68" s="37" t="s">
        <v>163</v>
      </c>
      <c r="AH68" s="37" t="s">
        <v>163</v>
      </c>
      <c r="AI68" s="37" t="s">
        <v>163</v>
      </c>
      <c r="AJ68" s="37" t="s">
        <v>163</v>
      </c>
      <c r="AK68" s="37" t="s">
        <v>163</v>
      </c>
      <c r="AL68" s="37" t="s">
        <v>163</v>
      </c>
      <c r="AM68" s="37" t="s">
        <v>163</v>
      </c>
      <c r="AN68" s="37" t="s">
        <v>163</v>
      </c>
      <c r="AO68" s="37" t="s">
        <v>163</v>
      </c>
      <c r="AP68" s="37" t="s">
        <v>163</v>
      </c>
      <c r="AQ68" s="37" t="s">
        <v>163</v>
      </c>
      <c r="AR68" s="37" t="s">
        <v>163</v>
      </c>
      <c r="AS68" s="37" t="s">
        <v>163</v>
      </c>
      <c r="AT68" s="37" t="s">
        <v>163</v>
      </c>
      <c r="AU68" s="37" t="s">
        <v>163</v>
      </c>
      <c r="AV68" s="37" t="s">
        <v>163</v>
      </c>
      <c r="AW68" s="37" t="s">
        <v>163</v>
      </c>
      <c r="AX68" s="37" t="s">
        <v>163</v>
      </c>
      <c r="AY68" s="37" t="s">
        <v>163</v>
      </c>
      <c r="AZ68" s="37" t="s">
        <v>163</v>
      </c>
      <c r="BA68" s="37" t="s">
        <v>163</v>
      </c>
      <c r="BB68" s="37" t="s">
        <v>163</v>
      </c>
      <c r="BC68" s="37" t="s">
        <v>163</v>
      </c>
    </row>
    <row r="69" spans="1:55" ht="37.5" x14ac:dyDescent="0.25">
      <c r="A69" s="32" t="s">
        <v>155</v>
      </c>
      <c r="B69" s="33" t="s">
        <v>121</v>
      </c>
      <c r="C69" s="34" t="s">
        <v>76</v>
      </c>
      <c r="D69" s="36" t="s">
        <v>163</v>
      </c>
      <c r="E69" s="37" t="s">
        <v>163</v>
      </c>
      <c r="F69" s="37" t="s">
        <v>163</v>
      </c>
      <c r="G69" s="36" t="s">
        <v>163</v>
      </c>
      <c r="H69" s="37" t="s">
        <v>163</v>
      </c>
      <c r="I69" s="37" t="s">
        <v>163</v>
      </c>
      <c r="J69" s="36" t="s">
        <v>163</v>
      </c>
      <c r="K69" s="37" t="s">
        <v>163</v>
      </c>
      <c r="L69" s="37" t="s">
        <v>163</v>
      </c>
      <c r="M69" s="37" t="s">
        <v>163</v>
      </c>
      <c r="N69" s="37" t="s">
        <v>163</v>
      </c>
      <c r="O69" s="37" t="s">
        <v>163</v>
      </c>
      <c r="P69" s="37" t="s">
        <v>163</v>
      </c>
      <c r="Q69" s="37" t="s">
        <v>163</v>
      </c>
      <c r="R69" s="37" t="s">
        <v>163</v>
      </c>
      <c r="S69" s="37" t="s">
        <v>163</v>
      </c>
      <c r="T69" s="37" t="s">
        <v>163</v>
      </c>
      <c r="U69" s="37" t="s">
        <v>163</v>
      </c>
      <c r="V69" s="37" t="s">
        <v>163</v>
      </c>
      <c r="W69" s="37" t="s">
        <v>163</v>
      </c>
      <c r="X69" s="37" t="s">
        <v>163</v>
      </c>
      <c r="Y69" s="37" t="s">
        <v>163</v>
      </c>
      <c r="Z69" s="37" t="s">
        <v>163</v>
      </c>
      <c r="AA69" s="37" t="s">
        <v>163</v>
      </c>
      <c r="AB69" s="37" t="s">
        <v>163</v>
      </c>
      <c r="AC69" s="37" t="s">
        <v>163</v>
      </c>
      <c r="AD69" s="37" t="s">
        <v>163</v>
      </c>
      <c r="AE69" s="37" t="s">
        <v>163</v>
      </c>
      <c r="AF69" s="37" t="s">
        <v>163</v>
      </c>
      <c r="AG69" s="37" t="s">
        <v>163</v>
      </c>
      <c r="AH69" s="37" t="s">
        <v>163</v>
      </c>
      <c r="AI69" s="37" t="s">
        <v>163</v>
      </c>
      <c r="AJ69" s="37" t="s">
        <v>163</v>
      </c>
      <c r="AK69" s="37" t="s">
        <v>163</v>
      </c>
      <c r="AL69" s="37" t="s">
        <v>163</v>
      </c>
      <c r="AM69" s="37" t="s">
        <v>163</v>
      </c>
      <c r="AN69" s="37" t="s">
        <v>163</v>
      </c>
      <c r="AO69" s="37" t="s">
        <v>163</v>
      </c>
      <c r="AP69" s="37" t="s">
        <v>163</v>
      </c>
      <c r="AQ69" s="37" t="s">
        <v>163</v>
      </c>
      <c r="AR69" s="37" t="s">
        <v>163</v>
      </c>
      <c r="AS69" s="37" t="s">
        <v>163</v>
      </c>
      <c r="AT69" s="37" t="s">
        <v>163</v>
      </c>
      <c r="AU69" s="37" t="s">
        <v>163</v>
      </c>
      <c r="AV69" s="37" t="s">
        <v>163</v>
      </c>
      <c r="AW69" s="37" t="s">
        <v>163</v>
      </c>
      <c r="AX69" s="37" t="s">
        <v>163</v>
      </c>
      <c r="AY69" s="37" t="s">
        <v>163</v>
      </c>
      <c r="AZ69" s="37" t="s">
        <v>163</v>
      </c>
      <c r="BA69" s="37" t="s">
        <v>163</v>
      </c>
      <c r="BB69" s="37" t="s">
        <v>163</v>
      </c>
      <c r="BC69" s="37" t="s">
        <v>163</v>
      </c>
    </row>
    <row r="70" spans="1:55" ht="33.75" customHeight="1" x14ac:dyDescent="0.25">
      <c r="A70" s="32" t="s">
        <v>156</v>
      </c>
      <c r="B70" s="33" t="s">
        <v>122</v>
      </c>
      <c r="C70" s="34" t="s">
        <v>76</v>
      </c>
      <c r="D70" s="32" t="s">
        <v>163</v>
      </c>
      <c r="E70" s="34" t="s">
        <v>163</v>
      </c>
      <c r="F70" s="34" t="s">
        <v>163</v>
      </c>
      <c r="G70" s="32" t="s">
        <v>163</v>
      </c>
      <c r="H70" s="34" t="s">
        <v>163</v>
      </c>
      <c r="I70" s="34" t="s">
        <v>163</v>
      </c>
      <c r="J70" s="32" t="s">
        <v>163</v>
      </c>
      <c r="K70" s="34" t="s">
        <v>163</v>
      </c>
      <c r="L70" s="34" t="s">
        <v>163</v>
      </c>
      <c r="M70" s="34" t="s">
        <v>163</v>
      </c>
      <c r="N70" s="34" t="s">
        <v>163</v>
      </c>
      <c r="O70" s="34" t="s">
        <v>163</v>
      </c>
      <c r="P70" s="34" t="s">
        <v>163</v>
      </c>
      <c r="Q70" s="34" t="s">
        <v>163</v>
      </c>
      <c r="R70" s="34" t="s">
        <v>163</v>
      </c>
      <c r="S70" s="34" t="s">
        <v>163</v>
      </c>
      <c r="T70" s="34" t="s">
        <v>163</v>
      </c>
      <c r="U70" s="34" t="s">
        <v>163</v>
      </c>
      <c r="V70" s="34" t="s">
        <v>163</v>
      </c>
      <c r="W70" s="34" t="s">
        <v>163</v>
      </c>
      <c r="X70" s="34" t="s">
        <v>163</v>
      </c>
      <c r="Y70" s="34" t="s">
        <v>163</v>
      </c>
      <c r="Z70" s="34" t="s">
        <v>163</v>
      </c>
      <c r="AA70" s="34" t="s">
        <v>163</v>
      </c>
      <c r="AB70" s="34" t="s">
        <v>163</v>
      </c>
      <c r="AC70" s="34" t="s">
        <v>163</v>
      </c>
      <c r="AD70" s="34" t="s">
        <v>163</v>
      </c>
      <c r="AE70" s="34" t="s">
        <v>163</v>
      </c>
      <c r="AF70" s="34" t="s">
        <v>163</v>
      </c>
      <c r="AG70" s="34" t="s">
        <v>163</v>
      </c>
      <c r="AH70" s="34" t="s">
        <v>163</v>
      </c>
      <c r="AI70" s="34" t="s">
        <v>163</v>
      </c>
      <c r="AJ70" s="34" t="s">
        <v>163</v>
      </c>
      <c r="AK70" s="34" t="s">
        <v>163</v>
      </c>
      <c r="AL70" s="34" t="s">
        <v>163</v>
      </c>
      <c r="AM70" s="34" t="s">
        <v>163</v>
      </c>
      <c r="AN70" s="34" t="s">
        <v>163</v>
      </c>
      <c r="AO70" s="34" t="s">
        <v>163</v>
      </c>
      <c r="AP70" s="34" t="s">
        <v>163</v>
      </c>
      <c r="AQ70" s="34" t="s">
        <v>163</v>
      </c>
      <c r="AR70" s="34" t="s">
        <v>163</v>
      </c>
      <c r="AS70" s="34" t="s">
        <v>163</v>
      </c>
      <c r="AT70" s="34" t="s">
        <v>163</v>
      </c>
      <c r="AU70" s="34" t="s">
        <v>163</v>
      </c>
      <c r="AV70" s="34" t="s">
        <v>163</v>
      </c>
      <c r="AW70" s="34" t="s">
        <v>163</v>
      </c>
      <c r="AX70" s="34" t="s">
        <v>163</v>
      </c>
      <c r="AY70" s="34" t="s">
        <v>163</v>
      </c>
      <c r="AZ70" s="34" t="s">
        <v>163</v>
      </c>
      <c r="BA70" s="34" t="s">
        <v>163</v>
      </c>
      <c r="BB70" s="34" t="s">
        <v>163</v>
      </c>
      <c r="BC70" s="34" t="s">
        <v>163</v>
      </c>
    </row>
    <row r="71" spans="1:55" ht="18.75" x14ac:dyDescent="0.25">
      <c r="A71" s="32" t="s">
        <v>157</v>
      </c>
      <c r="B71" s="33" t="s">
        <v>123</v>
      </c>
      <c r="C71" s="34" t="s">
        <v>76</v>
      </c>
      <c r="D71" s="36" t="s">
        <v>163</v>
      </c>
      <c r="E71" s="37" t="s">
        <v>163</v>
      </c>
      <c r="F71" s="37" t="s">
        <v>163</v>
      </c>
      <c r="G71" s="36" t="s">
        <v>163</v>
      </c>
      <c r="H71" s="37" t="s">
        <v>163</v>
      </c>
      <c r="I71" s="37" t="s">
        <v>163</v>
      </c>
      <c r="J71" s="36" t="s">
        <v>163</v>
      </c>
      <c r="K71" s="37" t="s">
        <v>163</v>
      </c>
      <c r="L71" s="37" t="s">
        <v>163</v>
      </c>
      <c r="M71" s="37" t="s">
        <v>163</v>
      </c>
      <c r="N71" s="37" t="s">
        <v>163</v>
      </c>
      <c r="O71" s="37" t="s">
        <v>163</v>
      </c>
      <c r="P71" s="37" t="s">
        <v>163</v>
      </c>
      <c r="Q71" s="37" t="s">
        <v>163</v>
      </c>
      <c r="R71" s="37" t="s">
        <v>163</v>
      </c>
      <c r="S71" s="37" t="s">
        <v>163</v>
      </c>
      <c r="T71" s="37" t="s">
        <v>163</v>
      </c>
      <c r="U71" s="37" t="s">
        <v>163</v>
      </c>
      <c r="V71" s="37" t="s">
        <v>163</v>
      </c>
      <c r="W71" s="37" t="s">
        <v>163</v>
      </c>
      <c r="X71" s="37" t="s">
        <v>163</v>
      </c>
      <c r="Y71" s="37" t="s">
        <v>163</v>
      </c>
      <c r="Z71" s="37" t="s">
        <v>163</v>
      </c>
      <c r="AA71" s="37" t="s">
        <v>163</v>
      </c>
      <c r="AB71" s="37" t="s">
        <v>163</v>
      </c>
      <c r="AC71" s="37" t="s">
        <v>163</v>
      </c>
      <c r="AD71" s="37" t="s">
        <v>163</v>
      </c>
      <c r="AE71" s="37" t="s">
        <v>163</v>
      </c>
      <c r="AF71" s="37" t="s">
        <v>163</v>
      </c>
      <c r="AG71" s="37" t="s">
        <v>163</v>
      </c>
      <c r="AH71" s="37" t="s">
        <v>163</v>
      </c>
      <c r="AI71" s="37" t="s">
        <v>163</v>
      </c>
      <c r="AJ71" s="37" t="s">
        <v>163</v>
      </c>
      <c r="AK71" s="37" t="s">
        <v>163</v>
      </c>
      <c r="AL71" s="37" t="s">
        <v>163</v>
      </c>
      <c r="AM71" s="37" t="s">
        <v>163</v>
      </c>
      <c r="AN71" s="37" t="s">
        <v>163</v>
      </c>
      <c r="AO71" s="37" t="s">
        <v>163</v>
      </c>
      <c r="AP71" s="37" t="s">
        <v>163</v>
      </c>
      <c r="AQ71" s="37" t="s">
        <v>163</v>
      </c>
      <c r="AR71" s="37" t="s">
        <v>163</v>
      </c>
      <c r="AS71" s="37" t="s">
        <v>163</v>
      </c>
      <c r="AT71" s="37" t="s">
        <v>163</v>
      </c>
      <c r="AU71" s="37" t="s">
        <v>163</v>
      </c>
      <c r="AV71" s="37" t="s">
        <v>163</v>
      </c>
      <c r="AW71" s="37" t="s">
        <v>163</v>
      </c>
      <c r="AX71" s="37" t="s">
        <v>163</v>
      </c>
      <c r="AY71" s="37" t="s">
        <v>163</v>
      </c>
      <c r="AZ71" s="37" t="s">
        <v>163</v>
      </c>
      <c r="BA71" s="37" t="s">
        <v>163</v>
      </c>
      <c r="BB71" s="37" t="s">
        <v>163</v>
      </c>
      <c r="BC71" s="37" t="s">
        <v>163</v>
      </c>
    </row>
    <row r="72" spans="1:55" ht="18.75" x14ac:dyDescent="0.25">
      <c r="A72" s="32" t="s">
        <v>158</v>
      </c>
      <c r="B72" s="33" t="s">
        <v>124</v>
      </c>
      <c r="C72" s="34" t="s">
        <v>76</v>
      </c>
      <c r="D72" s="36" t="s">
        <v>163</v>
      </c>
      <c r="E72" s="37" t="s">
        <v>163</v>
      </c>
      <c r="F72" s="37" t="s">
        <v>163</v>
      </c>
      <c r="G72" s="36" t="s">
        <v>163</v>
      </c>
      <c r="H72" s="37" t="s">
        <v>163</v>
      </c>
      <c r="I72" s="37" t="s">
        <v>163</v>
      </c>
      <c r="J72" s="36" t="s">
        <v>163</v>
      </c>
      <c r="K72" s="37" t="s">
        <v>163</v>
      </c>
      <c r="L72" s="37" t="s">
        <v>163</v>
      </c>
      <c r="M72" s="37" t="s">
        <v>163</v>
      </c>
      <c r="N72" s="37" t="s">
        <v>163</v>
      </c>
      <c r="O72" s="37" t="s">
        <v>163</v>
      </c>
      <c r="P72" s="37" t="s">
        <v>163</v>
      </c>
      <c r="Q72" s="37" t="s">
        <v>163</v>
      </c>
      <c r="R72" s="37" t="s">
        <v>163</v>
      </c>
      <c r="S72" s="37" t="s">
        <v>163</v>
      </c>
      <c r="T72" s="37" t="s">
        <v>163</v>
      </c>
      <c r="U72" s="37" t="s">
        <v>163</v>
      </c>
      <c r="V72" s="37" t="s">
        <v>163</v>
      </c>
      <c r="W72" s="37" t="s">
        <v>163</v>
      </c>
      <c r="X72" s="37" t="s">
        <v>163</v>
      </c>
      <c r="Y72" s="37" t="s">
        <v>163</v>
      </c>
      <c r="Z72" s="37" t="s">
        <v>163</v>
      </c>
      <c r="AA72" s="37" t="s">
        <v>163</v>
      </c>
      <c r="AB72" s="37" t="s">
        <v>163</v>
      </c>
      <c r="AC72" s="37" t="s">
        <v>163</v>
      </c>
      <c r="AD72" s="37" t="s">
        <v>163</v>
      </c>
      <c r="AE72" s="37" t="s">
        <v>163</v>
      </c>
      <c r="AF72" s="37" t="s">
        <v>163</v>
      </c>
      <c r="AG72" s="37" t="s">
        <v>163</v>
      </c>
      <c r="AH72" s="37" t="s">
        <v>163</v>
      </c>
      <c r="AI72" s="37" t="s">
        <v>163</v>
      </c>
      <c r="AJ72" s="37" t="s">
        <v>163</v>
      </c>
      <c r="AK72" s="37" t="s">
        <v>163</v>
      </c>
      <c r="AL72" s="37" t="s">
        <v>163</v>
      </c>
      <c r="AM72" s="37" t="s">
        <v>163</v>
      </c>
      <c r="AN72" s="37" t="s">
        <v>163</v>
      </c>
      <c r="AO72" s="37" t="s">
        <v>163</v>
      </c>
      <c r="AP72" s="37" t="s">
        <v>163</v>
      </c>
      <c r="AQ72" s="37" t="s">
        <v>163</v>
      </c>
      <c r="AR72" s="37" t="s">
        <v>163</v>
      </c>
      <c r="AS72" s="37" t="s">
        <v>163</v>
      </c>
      <c r="AT72" s="37" t="s">
        <v>163</v>
      </c>
      <c r="AU72" s="37" t="s">
        <v>163</v>
      </c>
      <c r="AV72" s="37" t="s">
        <v>163</v>
      </c>
      <c r="AW72" s="37" t="s">
        <v>163</v>
      </c>
      <c r="AX72" s="37" t="s">
        <v>163</v>
      </c>
      <c r="AY72" s="37" t="s">
        <v>163</v>
      </c>
      <c r="AZ72" s="37" t="s">
        <v>163</v>
      </c>
      <c r="BA72" s="37" t="s">
        <v>163</v>
      </c>
      <c r="BB72" s="37" t="s">
        <v>163</v>
      </c>
      <c r="BC72" s="37" t="s">
        <v>163</v>
      </c>
    </row>
    <row r="73" spans="1:55" ht="41.25" customHeight="1" x14ac:dyDescent="0.25">
      <c r="A73" s="32" t="s">
        <v>159</v>
      </c>
      <c r="B73" s="33" t="s">
        <v>125</v>
      </c>
      <c r="C73" s="34" t="s">
        <v>76</v>
      </c>
      <c r="D73" s="32" t="s">
        <v>163</v>
      </c>
      <c r="E73" s="34" t="s">
        <v>163</v>
      </c>
      <c r="F73" s="34" t="s">
        <v>163</v>
      </c>
      <c r="G73" s="32" t="s">
        <v>163</v>
      </c>
      <c r="H73" s="34" t="s">
        <v>163</v>
      </c>
      <c r="I73" s="34" t="s">
        <v>163</v>
      </c>
      <c r="J73" s="32" t="s">
        <v>163</v>
      </c>
      <c r="K73" s="34" t="s">
        <v>163</v>
      </c>
      <c r="L73" s="34" t="s">
        <v>163</v>
      </c>
      <c r="M73" s="34" t="s">
        <v>163</v>
      </c>
      <c r="N73" s="34" t="s">
        <v>163</v>
      </c>
      <c r="O73" s="34" t="s">
        <v>163</v>
      </c>
      <c r="P73" s="34" t="s">
        <v>163</v>
      </c>
      <c r="Q73" s="34" t="s">
        <v>163</v>
      </c>
      <c r="R73" s="34" t="s">
        <v>163</v>
      </c>
      <c r="S73" s="34" t="s">
        <v>163</v>
      </c>
      <c r="T73" s="34" t="s">
        <v>163</v>
      </c>
      <c r="U73" s="34" t="s">
        <v>163</v>
      </c>
      <c r="V73" s="34" t="s">
        <v>163</v>
      </c>
      <c r="W73" s="34" t="s">
        <v>163</v>
      </c>
      <c r="X73" s="34" t="s">
        <v>163</v>
      </c>
      <c r="Y73" s="34" t="s">
        <v>163</v>
      </c>
      <c r="Z73" s="34" t="s">
        <v>163</v>
      </c>
      <c r="AA73" s="34" t="s">
        <v>163</v>
      </c>
      <c r="AB73" s="34" t="s">
        <v>163</v>
      </c>
      <c r="AC73" s="34" t="s">
        <v>163</v>
      </c>
      <c r="AD73" s="34" t="s">
        <v>163</v>
      </c>
      <c r="AE73" s="34" t="s">
        <v>163</v>
      </c>
      <c r="AF73" s="34" t="s">
        <v>163</v>
      </c>
      <c r="AG73" s="34" t="s">
        <v>163</v>
      </c>
      <c r="AH73" s="34" t="s">
        <v>163</v>
      </c>
      <c r="AI73" s="34" t="s">
        <v>163</v>
      </c>
      <c r="AJ73" s="34" t="s">
        <v>163</v>
      </c>
      <c r="AK73" s="34" t="s">
        <v>163</v>
      </c>
      <c r="AL73" s="34" t="s">
        <v>163</v>
      </c>
      <c r="AM73" s="34" t="s">
        <v>163</v>
      </c>
      <c r="AN73" s="34" t="s">
        <v>163</v>
      </c>
      <c r="AO73" s="34" t="s">
        <v>163</v>
      </c>
      <c r="AP73" s="34" t="s">
        <v>163</v>
      </c>
      <c r="AQ73" s="34" t="s">
        <v>163</v>
      </c>
      <c r="AR73" s="34" t="s">
        <v>163</v>
      </c>
      <c r="AS73" s="34" t="s">
        <v>163</v>
      </c>
      <c r="AT73" s="34" t="s">
        <v>163</v>
      </c>
      <c r="AU73" s="34" t="s">
        <v>163</v>
      </c>
      <c r="AV73" s="34" t="s">
        <v>163</v>
      </c>
      <c r="AW73" s="34" t="s">
        <v>163</v>
      </c>
      <c r="AX73" s="34" t="s">
        <v>163</v>
      </c>
      <c r="AY73" s="34" t="s">
        <v>163</v>
      </c>
      <c r="AZ73" s="34" t="s">
        <v>163</v>
      </c>
      <c r="BA73" s="34" t="s">
        <v>163</v>
      </c>
      <c r="BB73" s="34" t="s">
        <v>163</v>
      </c>
      <c r="BC73" s="34" t="s">
        <v>163</v>
      </c>
    </row>
    <row r="74" spans="1:55" ht="37.5" hidden="1" x14ac:dyDescent="0.25">
      <c r="A74" s="32" t="s">
        <v>139</v>
      </c>
      <c r="B74" s="33" t="s">
        <v>126</v>
      </c>
      <c r="C74" s="34" t="s">
        <v>76</v>
      </c>
      <c r="D74" s="36" t="s">
        <v>163</v>
      </c>
      <c r="E74" s="37" t="s">
        <v>163</v>
      </c>
      <c r="F74" s="37" t="s">
        <v>163</v>
      </c>
      <c r="G74" s="36" t="s">
        <v>163</v>
      </c>
      <c r="H74" s="37" t="s">
        <v>163</v>
      </c>
      <c r="I74" s="37" t="s">
        <v>163</v>
      </c>
      <c r="J74" s="36" t="s">
        <v>163</v>
      </c>
      <c r="K74" s="37" t="s">
        <v>163</v>
      </c>
      <c r="L74" s="37" t="s">
        <v>163</v>
      </c>
      <c r="M74" s="37" t="s">
        <v>163</v>
      </c>
      <c r="N74" s="37" t="s">
        <v>163</v>
      </c>
      <c r="O74" s="37" t="s">
        <v>163</v>
      </c>
      <c r="P74" s="37" t="s">
        <v>163</v>
      </c>
      <c r="Q74" s="37" t="s">
        <v>163</v>
      </c>
      <c r="R74" s="37" t="s">
        <v>163</v>
      </c>
      <c r="S74" s="37" t="s">
        <v>163</v>
      </c>
      <c r="T74" s="37" t="s">
        <v>163</v>
      </c>
      <c r="U74" s="37" t="s">
        <v>163</v>
      </c>
      <c r="V74" s="37" t="s">
        <v>163</v>
      </c>
      <c r="W74" s="37" t="s">
        <v>163</v>
      </c>
      <c r="X74" s="37" t="s">
        <v>163</v>
      </c>
      <c r="Y74" s="37" t="s">
        <v>163</v>
      </c>
      <c r="Z74" s="37" t="s">
        <v>163</v>
      </c>
      <c r="AA74" s="37" t="s">
        <v>163</v>
      </c>
      <c r="AB74" s="37" t="s">
        <v>163</v>
      </c>
      <c r="AC74" s="37" t="s">
        <v>163</v>
      </c>
      <c r="AD74" s="37" t="s">
        <v>163</v>
      </c>
      <c r="AE74" s="37" t="s">
        <v>163</v>
      </c>
      <c r="AF74" s="37" t="s">
        <v>163</v>
      </c>
      <c r="AG74" s="37" t="s">
        <v>163</v>
      </c>
      <c r="AH74" s="37" t="s">
        <v>163</v>
      </c>
      <c r="AI74" s="37" t="s">
        <v>163</v>
      </c>
      <c r="AJ74" s="37" t="s">
        <v>163</v>
      </c>
      <c r="AK74" s="37" t="s">
        <v>163</v>
      </c>
      <c r="AL74" s="37" t="s">
        <v>163</v>
      </c>
      <c r="AM74" s="37" t="s">
        <v>163</v>
      </c>
      <c r="AN74" s="37" t="s">
        <v>163</v>
      </c>
      <c r="AO74" s="37" t="s">
        <v>163</v>
      </c>
      <c r="AP74" s="37" t="s">
        <v>163</v>
      </c>
      <c r="AQ74" s="37" t="s">
        <v>163</v>
      </c>
      <c r="AR74" s="37" t="s">
        <v>163</v>
      </c>
      <c r="AS74" s="37" t="s">
        <v>163</v>
      </c>
      <c r="AT74" s="37" t="s">
        <v>163</v>
      </c>
      <c r="AU74" s="37" t="s">
        <v>163</v>
      </c>
      <c r="AV74" s="37" t="s">
        <v>163</v>
      </c>
      <c r="AW74" s="37" t="s">
        <v>163</v>
      </c>
      <c r="AX74" s="37" t="s">
        <v>163</v>
      </c>
      <c r="AY74" s="37" t="s">
        <v>163</v>
      </c>
      <c r="AZ74" s="37" t="s">
        <v>163</v>
      </c>
      <c r="BA74" s="37" t="s">
        <v>163</v>
      </c>
      <c r="BB74" s="37" t="s">
        <v>163</v>
      </c>
      <c r="BC74" s="37" t="s">
        <v>163</v>
      </c>
    </row>
    <row r="75" spans="1:55" ht="37.5" hidden="1" x14ac:dyDescent="0.25">
      <c r="A75" s="32" t="s">
        <v>140</v>
      </c>
      <c r="B75" s="33" t="s">
        <v>127</v>
      </c>
      <c r="C75" s="34" t="s">
        <v>76</v>
      </c>
      <c r="D75" s="36" t="s">
        <v>163</v>
      </c>
      <c r="E75" s="37" t="s">
        <v>163</v>
      </c>
      <c r="F75" s="37" t="s">
        <v>163</v>
      </c>
      <c r="G75" s="36" t="s">
        <v>163</v>
      </c>
      <c r="H75" s="37" t="s">
        <v>163</v>
      </c>
      <c r="I75" s="37" t="s">
        <v>163</v>
      </c>
      <c r="J75" s="36" t="s">
        <v>163</v>
      </c>
      <c r="K75" s="37" t="s">
        <v>163</v>
      </c>
      <c r="L75" s="37" t="s">
        <v>163</v>
      </c>
      <c r="M75" s="37" t="s">
        <v>163</v>
      </c>
      <c r="N75" s="37" t="s">
        <v>163</v>
      </c>
      <c r="O75" s="37" t="s">
        <v>163</v>
      </c>
      <c r="P75" s="37" t="s">
        <v>163</v>
      </c>
      <c r="Q75" s="37" t="s">
        <v>163</v>
      </c>
      <c r="R75" s="37" t="s">
        <v>163</v>
      </c>
      <c r="S75" s="37" t="s">
        <v>163</v>
      </c>
      <c r="T75" s="37" t="s">
        <v>163</v>
      </c>
      <c r="U75" s="37" t="s">
        <v>163</v>
      </c>
      <c r="V75" s="37" t="s">
        <v>163</v>
      </c>
      <c r="W75" s="37" t="s">
        <v>163</v>
      </c>
      <c r="X75" s="37" t="s">
        <v>163</v>
      </c>
      <c r="Y75" s="37" t="s">
        <v>163</v>
      </c>
      <c r="Z75" s="37" t="s">
        <v>163</v>
      </c>
      <c r="AA75" s="37" t="s">
        <v>163</v>
      </c>
      <c r="AB75" s="37" t="s">
        <v>163</v>
      </c>
      <c r="AC75" s="37" t="s">
        <v>163</v>
      </c>
      <c r="AD75" s="37" t="s">
        <v>163</v>
      </c>
      <c r="AE75" s="37" t="s">
        <v>163</v>
      </c>
      <c r="AF75" s="37" t="s">
        <v>163</v>
      </c>
      <c r="AG75" s="37" t="s">
        <v>163</v>
      </c>
      <c r="AH75" s="37" t="s">
        <v>163</v>
      </c>
      <c r="AI75" s="37" t="s">
        <v>163</v>
      </c>
      <c r="AJ75" s="37" t="s">
        <v>163</v>
      </c>
      <c r="AK75" s="37" t="s">
        <v>163</v>
      </c>
      <c r="AL75" s="37" t="s">
        <v>163</v>
      </c>
      <c r="AM75" s="37" t="s">
        <v>163</v>
      </c>
      <c r="AN75" s="37" t="s">
        <v>163</v>
      </c>
      <c r="AO75" s="37" t="s">
        <v>163</v>
      </c>
      <c r="AP75" s="37" t="s">
        <v>163</v>
      </c>
      <c r="AQ75" s="37" t="s">
        <v>163</v>
      </c>
      <c r="AR75" s="37" t="s">
        <v>163</v>
      </c>
      <c r="AS75" s="37" t="s">
        <v>163</v>
      </c>
      <c r="AT75" s="37" t="s">
        <v>163</v>
      </c>
      <c r="AU75" s="37" t="s">
        <v>163</v>
      </c>
      <c r="AV75" s="37" t="s">
        <v>163</v>
      </c>
      <c r="AW75" s="37" t="s">
        <v>163</v>
      </c>
      <c r="AX75" s="37" t="s">
        <v>163</v>
      </c>
      <c r="AY75" s="37" t="s">
        <v>163</v>
      </c>
      <c r="AZ75" s="37" t="s">
        <v>163</v>
      </c>
      <c r="BA75" s="37" t="s">
        <v>163</v>
      </c>
      <c r="BB75" s="37" t="s">
        <v>163</v>
      </c>
      <c r="BC75" s="37" t="s">
        <v>163</v>
      </c>
    </row>
    <row r="76" spans="1:55" ht="24.75" customHeight="1" x14ac:dyDescent="0.25">
      <c r="A76" s="32" t="s">
        <v>104</v>
      </c>
      <c r="B76" s="33" t="s">
        <v>128</v>
      </c>
      <c r="C76" s="34" t="s">
        <v>76</v>
      </c>
      <c r="D76" s="23" t="s">
        <v>163</v>
      </c>
      <c r="E76" s="23" t="s">
        <v>163</v>
      </c>
      <c r="F76" s="23" t="s">
        <v>163</v>
      </c>
      <c r="G76" s="23" t="s">
        <v>163</v>
      </c>
      <c r="H76" s="23" t="s">
        <v>163</v>
      </c>
      <c r="I76" s="23" t="s">
        <v>163</v>
      </c>
      <c r="J76" s="23" t="s">
        <v>163</v>
      </c>
      <c r="K76" s="23" t="s">
        <v>163</v>
      </c>
      <c r="L76" s="23" t="s">
        <v>163</v>
      </c>
      <c r="M76" s="23" t="s">
        <v>163</v>
      </c>
      <c r="N76" s="23" t="s">
        <v>163</v>
      </c>
      <c r="O76" s="23" t="s">
        <v>163</v>
      </c>
      <c r="P76" s="23" t="s">
        <v>163</v>
      </c>
      <c r="Q76" s="23" t="s">
        <v>163</v>
      </c>
      <c r="R76" s="23" t="s">
        <v>163</v>
      </c>
      <c r="S76" s="23" t="s">
        <v>163</v>
      </c>
      <c r="T76" s="23" t="s">
        <v>163</v>
      </c>
      <c r="U76" s="23" t="s">
        <v>163</v>
      </c>
      <c r="V76" s="23" t="s">
        <v>163</v>
      </c>
      <c r="W76" s="23" t="s">
        <v>163</v>
      </c>
      <c r="X76" s="23" t="s">
        <v>163</v>
      </c>
      <c r="Y76" s="23" t="s">
        <v>163</v>
      </c>
      <c r="Z76" s="23" t="s">
        <v>163</v>
      </c>
      <c r="AA76" s="23" t="s">
        <v>163</v>
      </c>
      <c r="AB76" s="23" t="s">
        <v>163</v>
      </c>
      <c r="AC76" s="23" t="s">
        <v>163</v>
      </c>
      <c r="AD76" s="23" t="s">
        <v>163</v>
      </c>
      <c r="AE76" s="23" t="s">
        <v>163</v>
      </c>
      <c r="AF76" s="23" t="s">
        <v>163</v>
      </c>
      <c r="AG76" s="23" t="s">
        <v>163</v>
      </c>
      <c r="AH76" s="23" t="s">
        <v>163</v>
      </c>
      <c r="AI76" s="23" t="s">
        <v>163</v>
      </c>
      <c r="AJ76" s="23" t="s">
        <v>163</v>
      </c>
      <c r="AK76" s="23" t="s">
        <v>163</v>
      </c>
      <c r="AL76" s="23" t="s">
        <v>163</v>
      </c>
      <c r="AM76" s="23" t="s">
        <v>163</v>
      </c>
      <c r="AN76" s="23" t="s">
        <v>163</v>
      </c>
      <c r="AO76" s="23" t="s">
        <v>163</v>
      </c>
      <c r="AP76" s="23" t="s">
        <v>163</v>
      </c>
      <c r="AQ76" s="23" t="s">
        <v>163</v>
      </c>
      <c r="AR76" s="23" t="s">
        <v>163</v>
      </c>
      <c r="AS76" s="23" t="s">
        <v>163</v>
      </c>
      <c r="AT76" s="23" t="s">
        <v>163</v>
      </c>
      <c r="AU76" s="23" t="s">
        <v>163</v>
      </c>
      <c r="AV76" s="23" t="s">
        <v>163</v>
      </c>
      <c r="AW76" s="23" t="s">
        <v>163</v>
      </c>
      <c r="AX76" s="23" t="s">
        <v>163</v>
      </c>
      <c r="AY76" s="23" t="s">
        <v>163</v>
      </c>
      <c r="AZ76" s="23" t="s">
        <v>163</v>
      </c>
      <c r="BA76" s="23" t="s">
        <v>163</v>
      </c>
      <c r="BB76" s="23" t="s">
        <v>163</v>
      </c>
      <c r="BC76" s="23" t="s">
        <v>163</v>
      </c>
    </row>
    <row r="77" spans="1:55" ht="24.75" customHeight="1" x14ac:dyDescent="0.25">
      <c r="A77" s="32" t="s">
        <v>160</v>
      </c>
      <c r="B77" s="33" t="s">
        <v>129</v>
      </c>
      <c r="C77" s="34" t="s">
        <v>76</v>
      </c>
      <c r="D77" s="32" t="s">
        <v>163</v>
      </c>
      <c r="E77" s="34" t="s">
        <v>163</v>
      </c>
      <c r="F77" s="34" t="s">
        <v>163</v>
      </c>
      <c r="G77" s="32" t="s">
        <v>163</v>
      </c>
      <c r="H77" s="34" t="s">
        <v>163</v>
      </c>
      <c r="I77" s="34" t="s">
        <v>163</v>
      </c>
      <c r="J77" s="32" t="s">
        <v>163</v>
      </c>
      <c r="K77" s="34" t="s">
        <v>163</v>
      </c>
      <c r="L77" s="34" t="s">
        <v>163</v>
      </c>
      <c r="M77" s="34" t="s">
        <v>163</v>
      </c>
      <c r="N77" s="34" t="s">
        <v>163</v>
      </c>
      <c r="O77" s="34" t="s">
        <v>163</v>
      </c>
      <c r="P77" s="34" t="s">
        <v>163</v>
      </c>
      <c r="Q77" s="34" t="s">
        <v>163</v>
      </c>
      <c r="R77" s="34" t="s">
        <v>163</v>
      </c>
      <c r="S77" s="34" t="s">
        <v>163</v>
      </c>
      <c r="T77" s="34" t="s">
        <v>163</v>
      </c>
      <c r="U77" s="34" t="s">
        <v>163</v>
      </c>
      <c r="V77" s="34" t="s">
        <v>163</v>
      </c>
      <c r="W77" s="34" t="s">
        <v>163</v>
      </c>
      <c r="X77" s="34" t="s">
        <v>163</v>
      </c>
      <c r="Y77" s="34" t="s">
        <v>163</v>
      </c>
      <c r="Z77" s="34" t="s">
        <v>163</v>
      </c>
      <c r="AA77" s="34" t="s">
        <v>163</v>
      </c>
      <c r="AB77" s="34" t="s">
        <v>163</v>
      </c>
      <c r="AC77" s="34" t="s">
        <v>163</v>
      </c>
      <c r="AD77" s="34" t="s">
        <v>163</v>
      </c>
      <c r="AE77" s="34" t="s">
        <v>163</v>
      </c>
      <c r="AF77" s="34" t="s">
        <v>163</v>
      </c>
      <c r="AG77" s="34" t="s">
        <v>163</v>
      </c>
      <c r="AH77" s="34" t="s">
        <v>163</v>
      </c>
      <c r="AI77" s="34" t="s">
        <v>163</v>
      </c>
      <c r="AJ77" s="34" t="s">
        <v>163</v>
      </c>
      <c r="AK77" s="34" t="s">
        <v>163</v>
      </c>
      <c r="AL77" s="34" t="s">
        <v>163</v>
      </c>
      <c r="AM77" s="34" t="s">
        <v>163</v>
      </c>
      <c r="AN77" s="34" t="s">
        <v>163</v>
      </c>
      <c r="AO77" s="34" t="s">
        <v>163</v>
      </c>
      <c r="AP77" s="34" t="s">
        <v>163</v>
      </c>
      <c r="AQ77" s="34" t="s">
        <v>163</v>
      </c>
      <c r="AR77" s="34" t="s">
        <v>163</v>
      </c>
      <c r="AS77" s="34" t="s">
        <v>163</v>
      </c>
      <c r="AT77" s="34" t="s">
        <v>163</v>
      </c>
      <c r="AU77" s="34" t="s">
        <v>163</v>
      </c>
      <c r="AV77" s="34" t="s">
        <v>163</v>
      </c>
      <c r="AW77" s="34" t="s">
        <v>163</v>
      </c>
      <c r="AX77" s="34" t="s">
        <v>163</v>
      </c>
      <c r="AY77" s="34" t="s">
        <v>163</v>
      </c>
      <c r="AZ77" s="34" t="s">
        <v>163</v>
      </c>
      <c r="BA77" s="34" t="s">
        <v>163</v>
      </c>
      <c r="BB77" s="34" t="s">
        <v>163</v>
      </c>
      <c r="BC77" s="34" t="s">
        <v>163</v>
      </c>
    </row>
    <row r="78" spans="1:55" s="54" customFormat="1" ht="24.75" customHeight="1" x14ac:dyDescent="0.25">
      <c r="A78" s="41" t="s">
        <v>161</v>
      </c>
      <c r="B78" s="42" t="s">
        <v>130</v>
      </c>
      <c r="C78" s="43" t="s">
        <v>76</v>
      </c>
      <c r="D78" s="45">
        <f>D79+D80+D81</f>
        <v>0</v>
      </c>
      <c r="E78" s="45">
        <f t="shared" ref="E78:BC78" si="15">E79+E80+E81</f>
        <v>0</v>
      </c>
      <c r="F78" s="45">
        <f t="shared" si="15"/>
        <v>0</v>
      </c>
      <c r="G78" s="45">
        <f t="shared" si="15"/>
        <v>0</v>
      </c>
      <c r="H78" s="45">
        <f t="shared" si="15"/>
        <v>0</v>
      </c>
      <c r="I78" s="45">
        <f t="shared" si="15"/>
        <v>0</v>
      </c>
      <c r="J78" s="45">
        <f t="shared" si="15"/>
        <v>0</v>
      </c>
      <c r="K78" s="45">
        <f t="shared" si="15"/>
        <v>0</v>
      </c>
      <c r="L78" s="45">
        <f t="shared" si="15"/>
        <v>0</v>
      </c>
      <c r="M78" s="45">
        <f t="shared" si="15"/>
        <v>0</v>
      </c>
      <c r="N78" s="45">
        <f t="shared" si="15"/>
        <v>0</v>
      </c>
      <c r="O78" s="45">
        <f t="shared" si="15"/>
        <v>0</v>
      </c>
      <c r="P78" s="45">
        <f t="shared" si="15"/>
        <v>0</v>
      </c>
      <c r="Q78" s="45">
        <f t="shared" si="15"/>
        <v>0</v>
      </c>
      <c r="R78" s="45">
        <f t="shared" si="15"/>
        <v>0</v>
      </c>
      <c r="S78" s="45">
        <f t="shared" si="15"/>
        <v>0</v>
      </c>
      <c r="T78" s="45">
        <f t="shared" si="15"/>
        <v>0</v>
      </c>
      <c r="U78" s="45">
        <f t="shared" si="15"/>
        <v>0</v>
      </c>
      <c r="V78" s="45">
        <f t="shared" si="15"/>
        <v>0</v>
      </c>
      <c r="W78" s="45">
        <f t="shared" si="15"/>
        <v>0</v>
      </c>
      <c r="X78" s="45">
        <f t="shared" si="15"/>
        <v>0</v>
      </c>
      <c r="Y78" s="45">
        <f t="shared" si="15"/>
        <v>0</v>
      </c>
      <c r="Z78" s="45">
        <f t="shared" si="15"/>
        <v>0</v>
      </c>
      <c r="AA78" s="45">
        <f t="shared" si="15"/>
        <v>0</v>
      </c>
      <c r="AB78" s="45">
        <f t="shared" si="15"/>
        <v>0</v>
      </c>
      <c r="AC78" s="45">
        <f t="shared" si="15"/>
        <v>0</v>
      </c>
      <c r="AD78" s="45">
        <f t="shared" si="15"/>
        <v>0</v>
      </c>
      <c r="AE78" s="45">
        <f t="shared" si="15"/>
        <v>0</v>
      </c>
      <c r="AF78" s="45">
        <f t="shared" si="15"/>
        <v>0</v>
      </c>
      <c r="AG78" s="45">
        <f t="shared" si="15"/>
        <v>0</v>
      </c>
      <c r="AH78" s="45">
        <f t="shared" si="15"/>
        <v>0</v>
      </c>
      <c r="AI78" s="45">
        <f t="shared" si="15"/>
        <v>0</v>
      </c>
      <c r="AJ78" s="45">
        <f t="shared" si="15"/>
        <v>0</v>
      </c>
      <c r="AK78" s="45">
        <f t="shared" si="15"/>
        <v>0</v>
      </c>
      <c r="AL78" s="45">
        <f t="shared" si="15"/>
        <v>0</v>
      </c>
      <c r="AM78" s="45">
        <f t="shared" si="15"/>
        <v>0</v>
      </c>
      <c r="AN78" s="45">
        <f t="shared" si="15"/>
        <v>0</v>
      </c>
      <c r="AO78" s="45">
        <f t="shared" si="15"/>
        <v>0</v>
      </c>
      <c r="AP78" s="45">
        <f t="shared" si="15"/>
        <v>0</v>
      </c>
      <c r="AQ78" s="45">
        <f t="shared" si="15"/>
        <v>0</v>
      </c>
      <c r="AR78" s="45">
        <f t="shared" si="15"/>
        <v>0</v>
      </c>
      <c r="AS78" s="45">
        <f t="shared" si="15"/>
        <v>0</v>
      </c>
      <c r="AT78" s="45">
        <f t="shared" si="15"/>
        <v>0</v>
      </c>
      <c r="AU78" s="45">
        <f t="shared" si="15"/>
        <v>0</v>
      </c>
      <c r="AV78" s="45">
        <f t="shared" si="15"/>
        <v>0</v>
      </c>
      <c r="AW78" s="45">
        <f t="shared" si="15"/>
        <v>0</v>
      </c>
      <c r="AX78" s="45">
        <f t="shared" si="15"/>
        <v>0</v>
      </c>
      <c r="AY78" s="45">
        <f t="shared" si="15"/>
        <v>0</v>
      </c>
      <c r="AZ78" s="45">
        <f t="shared" si="15"/>
        <v>0</v>
      </c>
      <c r="BA78" s="45">
        <f t="shared" si="15"/>
        <v>0</v>
      </c>
      <c r="BB78" s="45">
        <f t="shared" si="15"/>
        <v>0</v>
      </c>
      <c r="BC78" s="45">
        <f t="shared" si="15"/>
        <v>0</v>
      </c>
    </row>
    <row r="79" spans="1:55" s="61" customFormat="1" ht="18.75" hidden="1" x14ac:dyDescent="0.3">
      <c r="A79" s="40"/>
      <c r="B79" s="40"/>
      <c r="C79" s="43" t="s">
        <v>76</v>
      </c>
      <c r="D79" s="45">
        <f t="shared" ref="D79:BC79" si="16">D80+D81+D82</f>
        <v>0</v>
      </c>
      <c r="E79" s="45">
        <f t="shared" si="16"/>
        <v>0</v>
      </c>
      <c r="F79" s="45">
        <f t="shared" si="16"/>
        <v>0</v>
      </c>
      <c r="G79" s="45">
        <f t="shared" si="16"/>
        <v>0</v>
      </c>
      <c r="H79" s="45">
        <f t="shared" si="16"/>
        <v>0</v>
      </c>
      <c r="I79" s="45">
        <f t="shared" si="16"/>
        <v>0</v>
      </c>
      <c r="J79" s="45">
        <f t="shared" si="16"/>
        <v>0</v>
      </c>
      <c r="K79" s="45">
        <f t="shared" si="16"/>
        <v>0</v>
      </c>
      <c r="L79" s="45">
        <f t="shared" si="16"/>
        <v>0</v>
      </c>
      <c r="M79" s="45">
        <f t="shared" si="16"/>
        <v>0</v>
      </c>
      <c r="N79" s="45">
        <f t="shared" si="16"/>
        <v>0</v>
      </c>
      <c r="O79" s="45">
        <f t="shared" si="16"/>
        <v>0</v>
      </c>
      <c r="P79" s="45">
        <f t="shared" si="16"/>
        <v>0</v>
      </c>
      <c r="Q79" s="45">
        <f t="shared" si="16"/>
        <v>0</v>
      </c>
      <c r="R79" s="45">
        <f t="shared" si="16"/>
        <v>0</v>
      </c>
      <c r="S79" s="45">
        <f t="shared" si="16"/>
        <v>0</v>
      </c>
      <c r="T79" s="45">
        <f t="shared" si="16"/>
        <v>0</v>
      </c>
      <c r="U79" s="45">
        <f t="shared" si="16"/>
        <v>0</v>
      </c>
      <c r="V79" s="45">
        <f t="shared" si="16"/>
        <v>0</v>
      </c>
      <c r="W79" s="45">
        <f t="shared" si="16"/>
        <v>0</v>
      </c>
      <c r="X79" s="45">
        <f t="shared" si="16"/>
        <v>0</v>
      </c>
      <c r="Y79" s="45">
        <f t="shared" si="16"/>
        <v>0</v>
      </c>
      <c r="Z79" s="45">
        <f t="shared" si="16"/>
        <v>0</v>
      </c>
      <c r="AA79" s="45">
        <f t="shared" si="16"/>
        <v>0</v>
      </c>
      <c r="AB79" s="45">
        <f t="shared" si="16"/>
        <v>0</v>
      </c>
      <c r="AC79" s="45">
        <f t="shared" si="16"/>
        <v>0</v>
      </c>
      <c r="AD79" s="45">
        <f t="shared" si="16"/>
        <v>0</v>
      </c>
      <c r="AE79" s="45">
        <f t="shared" si="16"/>
        <v>0</v>
      </c>
      <c r="AF79" s="45">
        <f t="shared" si="16"/>
        <v>0</v>
      </c>
      <c r="AG79" s="45">
        <f t="shared" si="16"/>
        <v>0</v>
      </c>
      <c r="AH79" s="45">
        <f t="shared" si="16"/>
        <v>0</v>
      </c>
      <c r="AI79" s="45">
        <f t="shared" si="16"/>
        <v>0</v>
      </c>
      <c r="AJ79" s="45">
        <f t="shared" si="16"/>
        <v>0</v>
      </c>
      <c r="AK79" s="45">
        <f t="shared" si="16"/>
        <v>0</v>
      </c>
      <c r="AL79" s="45">
        <f t="shared" si="16"/>
        <v>0</v>
      </c>
      <c r="AM79" s="45">
        <f t="shared" si="16"/>
        <v>0</v>
      </c>
      <c r="AN79" s="45">
        <f t="shared" si="16"/>
        <v>0</v>
      </c>
      <c r="AO79" s="45">
        <f t="shared" si="16"/>
        <v>0</v>
      </c>
      <c r="AP79" s="45">
        <f t="shared" si="16"/>
        <v>0</v>
      </c>
      <c r="AQ79" s="45">
        <f t="shared" si="16"/>
        <v>0</v>
      </c>
      <c r="AR79" s="45">
        <f t="shared" si="16"/>
        <v>0</v>
      </c>
      <c r="AS79" s="45">
        <f t="shared" si="16"/>
        <v>0</v>
      </c>
      <c r="AT79" s="45">
        <f t="shared" si="16"/>
        <v>0</v>
      </c>
      <c r="AU79" s="45">
        <f t="shared" si="16"/>
        <v>0</v>
      </c>
      <c r="AV79" s="45">
        <f t="shared" si="16"/>
        <v>0</v>
      </c>
      <c r="AW79" s="45">
        <f t="shared" si="16"/>
        <v>0</v>
      </c>
      <c r="AX79" s="45">
        <f t="shared" si="16"/>
        <v>0</v>
      </c>
      <c r="AY79" s="45">
        <f t="shared" si="16"/>
        <v>0</v>
      </c>
      <c r="AZ79" s="45">
        <f t="shared" si="16"/>
        <v>0</v>
      </c>
      <c r="BA79" s="45">
        <f t="shared" si="16"/>
        <v>0</v>
      </c>
      <c r="BB79" s="45">
        <f t="shared" si="16"/>
        <v>0</v>
      </c>
      <c r="BC79" s="45">
        <f t="shared" si="16"/>
        <v>0</v>
      </c>
    </row>
    <row r="80" spans="1:55" s="61" customFormat="1" ht="30.75" customHeight="1" x14ac:dyDescent="0.3">
      <c r="A80" s="46" t="s">
        <v>161</v>
      </c>
      <c r="B80" s="40" t="s">
        <v>171</v>
      </c>
      <c r="C80" s="43" t="s">
        <v>76</v>
      </c>
      <c r="D80" s="45">
        <f t="shared" ref="D80:BC80" si="17">D81+D82+D83</f>
        <v>0</v>
      </c>
      <c r="E80" s="45">
        <f t="shared" si="17"/>
        <v>0</v>
      </c>
      <c r="F80" s="45">
        <f t="shared" si="17"/>
        <v>0</v>
      </c>
      <c r="G80" s="45">
        <f t="shared" si="17"/>
        <v>0</v>
      </c>
      <c r="H80" s="45">
        <f t="shared" si="17"/>
        <v>0</v>
      </c>
      <c r="I80" s="45">
        <f t="shared" si="17"/>
        <v>0</v>
      </c>
      <c r="J80" s="45">
        <f t="shared" si="17"/>
        <v>0</v>
      </c>
      <c r="K80" s="45">
        <f t="shared" si="17"/>
        <v>0</v>
      </c>
      <c r="L80" s="45">
        <f t="shared" si="17"/>
        <v>0</v>
      </c>
      <c r="M80" s="45">
        <f t="shared" si="17"/>
        <v>0</v>
      </c>
      <c r="N80" s="45">
        <f t="shared" si="17"/>
        <v>0</v>
      </c>
      <c r="O80" s="45">
        <f t="shared" si="17"/>
        <v>0</v>
      </c>
      <c r="P80" s="45">
        <f t="shared" si="17"/>
        <v>0</v>
      </c>
      <c r="Q80" s="45">
        <f t="shared" si="17"/>
        <v>0</v>
      </c>
      <c r="R80" s="45">
        <f t="shared" si="17"/>
        <v>0</v>
      </c>
      <c r="S80" s="45">
        <f t="shared" si="17"/>
        <v>0</v>
      </c>
      <c r="T80" s="45">
        <f t="shared" si="17"/>
        <v>0</v>
      </c>
      <c r="U80" s="45">
        <f t="shared" si="17"/>
        <v>0</v>
      </c>
      <c r="V80" s="45">
        <f t="shared" si="17"/>
        <v>0</v>
      </c>
      <c r="W80" s="45">
        <f t="shared" si="17"/>
        <v>0</v>
      </c>
      <c r="X80" s="45">
        <f t="shared" si="17"/>
        <v>0</v>
      </c>
      <c r="Y80" s="45">
        <f t="shared" si="17"/>
        <v>0</v>
      </c>
      <c r="Z80" s="45">
        <f t="shared" si="17"/>
        <v>0</v>
      </c>
      <c r="AA80" s="45">
        <f t="shared" si="17"/>
        <v>0</v>
      </c>
      <c r="AB80" s="45">
        <f t="shared" si="17"/>
        <v>0</v>
      </c>
      <c r="AC80" s="45">
        <f t="shared" si="17"/>
        <v>0</v>
      </c>
      <c r="AD80" s="45">
        <f t="shared" si="17"/>
        <v>0</v>
      </c>
      <c r="AE80" s="45">
        <f t="shared" si="17"/>
        <v>0</v>
      </c>
      <c r="AF80" s="45">
        <f t="shared" si="17"/>
        <v>0</v>
      </c>
      <c r="AG80" s="45">
        <f t="shared" si="17"/>
        <v>0</v>
      </c>
      <c r="AH80" s="45">
        <f t="shared" si="17"/>
        <v>0</v>
      </c>
      <c r="AI80" s="45">
        <f t="shared" si="17"/>
        <v>0</v>
      </c>
      <c r="AJ80" s="45">
        <f t="shared" si="17"/>
        <v>0</v>
      </c>
      <c r="AK80" s="45">
        <f t="shared" si="17"/>
        <v>0</v>
      </c>
      <c r="AL80" s="45">
        <f t="shared" si="17"/>
        <v>0</v>
      </c>
      <c r="AM80" s="45">
        <f t="shared" si="17"/>
        <v>0</v>
      </c>
      <c r="AN80" s="45">
        <f t="shared" si="17"/>
        <v>0</v>
      </c>
      <c r="AO80" s="45">
        <f t="shared" si="17"/>
        <v>0</v>
      </c>
      <c r="AP80" s="45">
        <f t="shared" si="17"/>
        <v>0</v>
      </c>
      <c r="AQ80" s="45">
        <f t="shared" si="17"/>
        <v>0</v>
      </c>
      <c r="AR80" s="45">
        <f t="shared" si="17"/>
        <v>0</v>
      </c>
      <c r="AS80" s="45">
        <f t="shared" si="17"/>
        <v>0</v>
      </c>
      <c r="AT80" s="45">
        <f t="shared" si="17"/>
        <v>0</v>
      </c>
      <c r="AU80" s="45">
        <f t="shared" si="17"/>
        <v>0</v>
      </c>
      <c r="AV80" s="45">
        <f t="shared" si="17"/>
        <v>0</v>
      </c>
      <c r="AW80" s="45">
        <f t="shared" si="17"/>
        <v>0</v>
      </c>
      <c r="AX80" s="45">
        <f t="shared" si="17"/>
        <v>0</v>
      </c>
      <c r="AY80" s="45">
        <f t="shared" si="17"/>
        <v>0</v>
      </c>
      <c r="AZ80" s="45">
        <f t="shared" si="17"/>
        <v>0</v>
      </c>
      <c r="BA80" s="45">
        <f t="shared" si="17"/>
        <v>0</v>
      </c>
      <c r="BB80" s="45">
        <f t="shared" si="17"/>
        <v>0</v>
      </c>
      <c r="BC80" s="45">
        <f t="shared" si="17"/>
        <v>0</v>
      </c>
    </row>
    <row r="81" spans="1:55" s="61" customFormat="1" ht="18.75" x14ac:dyDescent="0.3">
      <c r="A81" s="46" t="s">
        <v>161</v>
      </c>
      <c r="B81" s="40" t="s">
        <v>172</v>
      </c>
      <c r="C81" s="43" t="s">
        <v>76</v>
      </c>
      <c r="D81" s="45">
        <f t="shared" ref="D81:BC81" si="18">D82+D83+D84</f>
        <v>0</v>
      </c>
      <c r="E81" s="45">
        <f t="shared" si="18"/>
        <v>0</v>
      </c>
      <c r="F81" s="45">
        <f t="shared" si="18"/>
        <v>0</v>
      </c>
      <c r="G81" s="45">
        <f t="shared" si="18"/>
        <v>0</v>
      </c>
      <c r="H81" s="45">
        <f t="shared" si="18"/>
        <v>0</v>
      </c>
      <c r="I81" s="45">
        <f t="shared" si="18"/>
        <v>0</v>
      </c>
      <c r="J81" s="45">
        <f t="shared" si="18"/>
        <v>0</v>
      </c>
      <c r="K81" s="45">
        <f t="shared" si="18"/>
        <v>0</v>
      </c>
      <c r="L81" s="45">
        <f t="shared" si="18"/>
        <v>0</v>
      </c>
      <c r="M81" s="45">
        <f t="shared" si="18"/>
        <v>0</v>
      </c>
      <c r="N81" s="45">
        <f t="shared" si="18"/>
        <v>0</v>
      </c>
      <c r="O81" s="45">
        <f t="shared" si="18"/>
        <v>0</v>
      </c>
      <c r="P81" s="45">
        <f t="shared" si="18"/>
        <v>0</v>
      </c>
      <c r="Q81" s="45">
        <f t="shared" si="18"/>
        <v>0</v>
      </c>
      <c r="R81" s="45">
        <f t="shared" si="18"/>
        <v>0</v>
      </c>
      <c r="S81" s="45">
        <f t="shared" si="18"/>
        <v>0</v>
      </c>
      <c r="T81" s="45">
        <f t="shared" si="18"/>
        <v>0</v>
      </c>
      <c r="U81" s="45">
        <f t="shared" si="18"/>
        <v>0</v>
      </c>
      <c r="V81" s="45">
        <f t="shared" si="18"/>
        <v>0</v>
      </c>
      <c r="W81" s="45">
        <f t="shared" si="18"/>
        <v>0</v>
      </c>
      <c r="X81" s="45">
        <f t="shared" si="18"/>
        <v>0</v>
      </c>
      <c r="Y81" s="45">
        <f t="shared" si="18"/>
        <v>0</v>
      </c>
      <c r="Z81" s="45">
        <f t="shared" si="18"/>
        <v>0</v>
      </c>
      <c r="AA81" s="45">
        <f t="shared" si="18"/>
        <v>0</v>
      </c>
      <c r="AB81" s="45">
        <f t="shared" si="18"/>
        <v>0</v>
      </c>
      <c r="AC81" s="45">
        <f t="shared" si="18"/>
        <v>0</v>
      </c>
      <c r="AD81" s="45">
        <f t="shared" si="18"/>
        <v>0</v>
      </c>
      <c r="AE81" s="45">
        <f t="shared" si="18"/>
        <v>0</v>
      </c>
      <c r="AF81" s="45">
        <f t="shared" si="18"/>
        <v>0</v>
      </c>
      <c r="AG81" s="45">
        <f t="shared" si="18"/>
        <v>0</v>
      </c>
      <c r="AH81" s="45">
        <f t="shared" si="18"/>
        <v>0</v>
      </c>
      <c r="AI81" s="45">
        <f t="shared" si="18"/>
        <v>0</v>
      </c>
      <c r="AJ81" s="45">
        <f t="shared" si="18"/>
        <v>0</v>
      </c>
      <c r="AK81" s="45">
        <f t="shared" si="18"/>
        <v>0</v>
      </c>
      <c r="AL81" s="45">
        <f t="shared" si="18"/>
        <v>0</v>
      </c>
      <c r="AM81" s="45">
        <f t="shared" si="18"/>
        <v>0</v>
      </c>
      <c r="AN81" s="45">
        <f t="shared" si="18"/>
        <v>0</v>
      </c>
      <c r="AO81" s="45">
        <f t="shared" si="18"/>
        <v>0</v>
      </c>
      <c r="AP81" s="45">
        <f t="shared" si="18"/>
        <v>0</v>
      </c>
      <c r="AQ81" s="45">
        <f t="shared" si="18"/>
        <v>0</v>
      </c>
      <c r="AR81" s="45">
        <f t="shared" si="18"/>
        <v>0</v>
      </c>
      <c r="AS81" s="45">
        <f t="shared" si="18"/>
        <v>0</v>
      </c>
      <c r="AT81" s="45">
        <f t="shared" si="18"/>
        <v>0</v>
      </c>
      <c r="AU81" s="45">
        <f t="shared" si="18"/>
        <v>0</v>
      </c>
      <c r="AV81" s="45">
        <f t="shared" si="18"/>
        <v>0</v>
      </c>
      <c r="AW81" s="45">
        <f t="shared" si="18"/>
        <v>0</v>
      </c>
      <c r="AX81" s="45">
        <f t="shared" si="18"/>
        <v>0</v>
      </c>
      <c r="AY81" s="45">
        <f t="shared" si="18"/>
        <v>0</v>
      </c>
      <c r="AZ81" s="45">
        <f t="shared" si="18"/>
        <v>0</v>
      </c>
      <c r="BA81" s="45">
        <f t="shared" si="18"/>
        <v>0</v>
      </c>
      <c r="BB81" s="45">
        <f t="shared" si="18"/>
        <v>0</v>
      </c>
      <c r="BC81" s="45">
        <f t="shared" si="18"/>
        <v>0</v>
      </c>
    </row>
    <row r="84" spans="1:55" x14ac:dyDescent="0.25">
      <c r="AE84" s="65"/>
      <c r="AO84" s="64"/>
    </row>
  </sheetData>
  <mergeCells count="28">
    <mergeCell ref="AT17:AX17"/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21:C2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2024-05-13T12:25:02Z</dcterms:created>
  <dcterms:modified xsi:type="dcterms:W3CDTF">2025-02-07T12:30:46Z</dcterms:modified>
</cp:coreProperties>
</file>