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90" yWindow="-90" windowWidth="25785" windowHeight="14580" tabRatio="796"/>
  </bookViews>
  <sheets>
    <sheet name="17квЭт" sheetId="17" r:id="rId1"/>
  </sheets>
  <definedNames>
    <definedName name="_xlnm.Print_Area" localSheetId="0">'17квЭт'!$A$1:$BC$84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H54" i="17" l="1"/>
  <c r="AH52" i="17" s="1"/>
  <c r="AJ54" i="17"/>
  <c r="AJ52" i="17" s="1"/>
  <c r="AE54" i="17"/>
  <c r="AE55" i="17"/>
  <c r="AE53" i="17"/>
  <c r="AF52" i="17"/>
  <c r="AG52" i="17"/>
  <c r="AI52" i="17"/>
  <c r="AK52" i="17"/>
  <c r="AL52" i="17"/>
  <c r="AM52" i="17"/>
  <c r="AN52" i="17"/>
  <c r="AO52" i="17"/>
  <c r="AP52" i="17"/>
  <c r="AQ52" i="17"/>
  <c r="AR52" i="17"/>
  <c r="AS52" i="17"/>
  <c r="AT52" i="17"/>
  <c r="AU52" i="17"/>
  <c r="AV52" i="17"/>
  <c r="AW52" i="17"/>
  <c r="AX52" i="17"/>
  <c r="AY52" i="17"/>
  <c r="AZ52" i="17"/>
  <c r="BA52" i="17"/>
  <c r="BB52" i="17"/>
  <c r="BC52" i="17"/>
  <c r="AD52" i="17"/>
  <c r="E52" i="17"/>
  <c r="F52" i="17"/>
  <c r="G52" i="17"/>
  <c r="H52" i="17"/>
  <c r="I52" i="17"/>
  <c r="J52" i="17"/>
  <c r="K52" i="17"/>
  <c r="L52" i="17"/>
  <c r="M52" i="17"/>
  <c r="N52" i="17"/>
  <c r="O52" i="17"/>
  <c r="P52" i="17"/>
  <c r="Q52" i="17"/>
  <c r="R52" i="17"/>
  <c r="S52" i="17"/>
  <c r="T52" i="17"/>
  <c r="U52" i="17"/>
  <c r="V52" i="17"/>
  <c r="W52" i="17"/>
  <c r="X52" i="17"/>
  <c r="Y52" i="17"/>
  <c r="Z52" i="17"/>
  <c r="AA52" i="17"/>
  <c r="AB52" i="17"/>
  <c r="AC52" i="17"/>
  <c r="D52" i="17"/>
  <c r="E55" i="17"/>
  <c r="E54" i="17"/>
  <c r="H54" i="17"/>
  <c r="J54" i="17"/>
  <c r="AE52" i="17" l="1"/>
  <c r="E50" i="17" l="1"/>
  <c r="F50" i="17"/>
  <c r="G50" i="17"/>
  <c r="H50" i="17"/>
  <c r="I50" i="17"/>
  <c r="J50" i="17"/>
  <c r="K50" i="17"/>
  <c r="L50" i="17"/>
  <c r="M50" i="17"/>
  <c r="N50" i="17"/>
  <c r="O50" i="17"/>
  <c r="P50" i="17"/>
  <c r="Q50" i="17"/>
  <c r="R50" i="17"/>
  <c r="S50" i="17"/>
  <c r="T50" i="17"/>
  <c r="U50" i="17"/>
  <c r="V50" i="17"/>
  <c r="W50" i="17"/>
  <c r="X50" i="17"/>
  <c r="Y50" i="17"/>
  <c r="Z50" i="17"/>
  <c r="AA50" i="17"/>
  <c r="AB50" i="17"/>
  <c r="AC50" i="17"/>
  <c r="AD50" i="17"/>
  <c r="AE50" i="17"/>
  <c r="AF50" i="17"/>
  <c r="AG50" i="17"/>
  <c r="AH50" i="17"/>
  <c r="AI50" i="17"/>
  <c r="AJ50" i="17"/>
  <c r="AK50" i="17"/>
  <c r="AL50" i="17"/>
  <c r="AM50" i="17"/>
  <c r="AN50" i="17"/>
  <c r="AO50" i="17"/>
  <c r="AP50" i="17"/>
  <c r="AQ50" i="17"/>
  <c r="AR50" i="17"/>
  <c r="AS50" i="17"/>
  <c r="AT50" i="17"/>
  <c r="AU50" i="17"/>
  <c r="AV50" i="17"/>
  <c r="AW50" i="17"/>
  <c r="AX50" i="17"/>
  <c r="AY50" i="17"/>
  <c r="AZ50" i="17"/>
  <c r="BA50" i="17"/>
  <c r="BB50" i="17"/>
  <c r="BC50" i="17"/>
  <c r="D50" i="17"/>
  <c r="AG62" i="17" l="1"/>
  <c r="AE62" i="17" s="1"/>
  <c r="AY62" i="17"/>
  <c r="BA57" i="17"/>
  <c r="AY57" i="17"/>
  <c r="AI57" i="17"/>
  <c r="AG57" i="17"/>
  <c r="AE57" i="17"/>
  <c r="E62" i="17" l="1"/>
  <c r="D61" i="17" l="1"/>
  <c r="E61" i="17"/>
  <c r="F61" i="17"/>
  <c r="G61" i="17"/>
  <c r="H61" i="17"/>
  <c r="I61" i="17"/>
  <c r="J61" i="17"/>
  <c r="K61" i="17"/>
  <c r="L61" i="17"/>
  <c r="M61" i="17"/>
  <c r="N61" i="17"/>
  <c r="O61" i="17"/>
  <c r="P61" i="17"/>
  <c r="Q61" i="17"/>
  <c r="R61" i="17"/>
  <c r="S61" i="17"/>
  <c r="T61" i="17"/>
  <c r="U61" i="17"/>
  <c r="V61" i="17"/>
  <c r="W61" i="17"/>
  <c r="X61" i="17"/>
  <c r="Y61" i="17"/>
  <c r="Z61" i="17"/>
  <c r="AA61" i="17"/>
  <c r="AB61" i="17"/>
  <c r="AC61" i="17"/>
  <c r="AD61" i="17"/>
  <c r="AE61" i="17"/>
  <c r="AF61" i="17"/>
  <c r="AG61" i="17"/>
  <c r="AH61" i="17"/>
  <c r="AI61" i="17"/>
  <c r="AJ61" i="17"/>
  <c r="AK61" i="17"/>
  <c r="AL61" i="17"/>
  <c r="AM61" i="17"/>
  <c r="AN61" i="17"/>
  <c r="AO61" i="17"/>
  <c r="AP61" i="17"/>
  <c r="AQ61" i="17"/>
  <c r="AR61" i="17"/>
  <c r="AS61" i="17"/>
  <c r="AT61" i="17"/>
  <c r="AU61" i="17"/>
  <c r="AV61" i="17"/>
  <c r="AW61" i="17"/>
  <c r="AX61" i="17"/>
  <c r="AY61" i="17"/>
  <c r="AZ61" i="17"/>
  <c r="BA61" i="17"/>
  <c r="BB61" i="17"/>
  <c r="BC61" i="17"/>
  <c r="E67" i="17"/>
  <c r="F67" i="17"/>
  <c r="F60" i="17" s="1"/>
  <c r="G67" i="17"/>
  <c r="H67" i="17"/>
  <c r="I67" i="17"/>
  <c r="J67" i="17"/>
  <c r="K67" i="17"/>
  <c r="L67" i="17"/>
  <c r="M67" i="17"/>
  <c r="N67" i="17"/>
  <c r="N60" i="17" s="1"/>
  <c r="O67" i="17"/>
  <c r="O60" i="17" s="1"/>
  <c r="P67" i="17"/>
  <c r="Q67" i="17"/>
  <c r="R67" i="17"/>
  <c r="S67" i="17"/>
  <c r="T67" i="17"/>
  <c r="U67" i="17"/>
  <c r="V67" i="17"/>
  <c r="V60" i="17" s="1"/>
  <c r="W67" i="17"/>
  <c r="W60" i="17" s="1"/>
  <c r="X67" i="17"/>
  <c r="Y67" i="17"/>
  <c r="Z67" i="17"/>
  <c r="AA67" i="17"/>
  <c r="AB67" i="17"/>
  <c r="AB60" i="17" s="1"/>
  <c r="AC67" i="17"/>
  <c r="AC60" i="17" s="1"/>
  <c r="AD67" i="17"/>
  <c r="AD60" i="17" s="1"/>
  <c r="AE67" i="17"/>
  <c r="AF67" i="17"/>
  <c r="AF60" i="17" s="1"/>
  <c r="AG67" i="17"/>
  <c r="AH67" i="17"/>
  <c r="AI67" i="17"/>
  <c r="AJ67" i="17"/>
  <c r="AJ60" i="17" s="1"/>
  <c r="AK67" i="17"/>
  <c r="AK60" i="17" s="1"/>
  <c r="AL67" i="17"/>
  <c r="AM67" i="17"/>
  <c r="AM60" i="17" s="1"/>
  <c r="AN67" i="17"/>
  <c r="AO67" i="17"/>
  <c r="AO60" i="17" s="1"/>
  <c r="AP67" i="17"/>
  <c r="AQ67" i="17"/>
  <c r="AR67" i="17"/>
  <c r="AR60" i="17" s="1"/>
  <c r="AS67" i="17"/>
  <c r="AT67" i="17"/>
  <c r="AT60" i="17" s="1"/>
  <c r="AU67" i="17"/>
  <c r="AV67" i="17"/>
  <c r="AV60" i="17" s="1"/>
  <c r="AW67" i="17"/>
  <c r="AW60" i="17" s="1"/>
  <c r="AX67" i="17"/>
  <c r="AY67" i="17"/>
  <c r="AZ67" i="17"/>
  <c r="BA67" i="17"/>
  <c r="BA60" i="17" s="1"/>
  <c r="BB67" i="17"/>
  <c r="BC67" i="17"/>
  <c r="BC60" i="17" s="1"/>
  <c r="D67" i="17"/>
  <c r="E80" i="17"/>
  <c r="F80" i="17"/>
  <c r="G80" i="17"/>
  <c r="H80" i="17"/>
  <c r="I80" i="17"/>
  <c r="J80" i="17"/>
  <c r="K80" i="17"/>
  <c r="L80" i="17"/>
  <c r="M80" i="17"/>
  <c r="N80" i="17"/>
  <c r="O80" i="17"/>
  <c r="P80" i="17"/>
  <c r="Q80" i="17"/>
  <c r="R80" i="17"/>
  <c r="S80" i="17"/>
  <c r="T80" i="17"/>
  <c r="U80" i="17"/>
  <c r="V80" i="17"/>
  <c r="W80" i="17"/>
  <c r="X80" i="17"/>
  <c r="Y80" i="17"/>
  <c r="Z80" i="17"/>
  <c r="AA80" i="17"/>
  <c r="AB80" i="17"/>
  <c r="AC80" i="17"/>
  <c r="AD80" i="17"/>
  <c r="AE80" i="17"/>
  <c r="AF80" i="17"/>
  <c r="AG80" i="17"/>
  <c r="AH80" i="17"/>
  <c r="AI80" i="17"/>
  <c r="AJ80" i="17"/>
  <c r="AK80" i="17"/>
  <c r="AL80" i="17"/>
  <c r="AM80" i="17"/>
  <c r="AN80" i="17"/>
  <c r="AO80" i="17"/>
  <c r="AP80" i="17"/>
  <c r="AQ80" i="17"/>
  <c r="AR80" i="17"/>
  <c r="AS80" i="17"/>
  <c r="AT80" i="17"/>
  <c r="AU80" i="17"/>
  <c r="AV80" i="17"/>
  <c r="AW80" i="17"/>
  <c r="AX80" i="17"/>
  <c r="AY80" i="17"/>
  <c r="AZ80" i="17"/>
  <c r="BA80" i="17"/>
  <c r="BB80" i="17"/>
  <c r="BC80" i="17"/>
  <c r="D80" i="17"/>
  <c r="AQ60" i="17" l="1"/>
  <c r="AA60" i="17"/>
  <c r="K60" i="17"/>
  <c r="AH60" i="17"/>
  <c r="R60" i="17"/>
  <c r="J60" i="17"/>
  <c r="E60" i="17"/>
  <c r="P60" i="17"/>
  <c r="D60" i="17"/>
  <c r="Z60" i="17"/>
  <c r="Q60" i="17"/>
  <c r="U60" i="17"/>
  <c r="BB60" i="17"/>
  <c r="AP60" i="17"/>
  <c r="AU60" i="17"/>
  <c r="AI60" i="17"/>
  <c r="AS60" i="17"/>
  <c r="AG60" i="17"/>
  <c r="AZ60" i="17"/>
  <c r="AN60" i="17"/>
  <c r="AY60" i="17"/>
  <c r="AX60" i="17"/>
  <c r="AL60" i="17"/>
  <c r="AE60" i="17"/>
  <c r="I60" i="17"/>
  <c r="S60" i="17"/>
  <c r="G60" i="17"/>
  <c r="Y60" i="17"/>
  <c r="M60" i="17"/>
  <c r="X60" i="17"/>
  <c r="L60" i="17"/>
  <c r="T60" i="17"/>
  <c r="H60" i="17"/>
  <c r="E57" i="17"/>
  <c r="F57" i="17"/>
  <c r="G57" i="17"/>
  <c r="H57" i="17"/>
  <c r="K57" i="17"/>
  <c r="L57" i="17"/>
  <c r="M57" i="17"/>
  <c r="N57" i="17"/>
  <c r="P57" i="17"/>
  <c r="Q57" i="17"/>
  <c r="R57" i="17"/>
  <c r="S57" i="17"/>
  <c r="U57" i="17"/>
  <c r="V57" i="17"/>
  <c r="W57" i="17"/>
  <c r="X57" i="17"/>
  <c r="Z57" i="17"/>
  <c r="AA57" i="17"/>
  <c r="AB57" i="17"/>
  <c r="AC57" i="17"/>
  <c r="AD57" i="17"/>
  <c r="AK57" i="17"/>
  <c r="AL57" i="17"/>
  <c r="AM57" i="17"/>
  <c r="AN57" i="17"/>
  <c r="AP57" i="17"/>
  <c r="AQ57" i="17"/>
  <c r="AR57" i="17"/>
  <c r="AS57" i="17"/>
  <c r="AU57" i="17"/>
  <c r="AV57" i="17"/>
  <c r="AW57" i="17"/>
  <c r="AX57" i="17"/>
  <c r="AZ57" i="17"/>
  <c r="BB57" i="17"/>
  <c r="BC57" i="17"/>
  <c r="D57" i="17"/>
  <c r="Y57" i="17" l="1"/>
  <c r="K27" i="17"/>
  <c r="L27" i="17"/>
  <c r="N27" i="17"/>
  <c r="AJ57" i="17"/>
  <c r="AH57" i="17"/>
  <c r="AF57" i="17"/>
  <c r="T57" i="17"/>
  <c r="O57" i="17"/>
  <c r="J57" i="17"/>
  <c r="I57" i="17"/>
  <c r="F56" i="17"/>
  <c r="F49" i="17" s="1"/>
  <c r="F23" i="17" s="1"/>
  <c r="M27" i="17"/>
  <c r="K56" i="17"/>
  <c r="K49" i="17" s="1"/>
  <c r="K23" i="17" s="1"/>
  <c r="L56" i="17"/>
  <c r="L49" i="17" s="1"/>
  <c r="L23" i="17" s="1"/>
  <c r="M56" i="17"/>
  <c r="M49" i="17" s="1"/>
  <c r="M23" i="17" s="1"/>
  <c r="N56" i="17"/>
  <c r="N49" i="17" s="1"/>
  <c r="N23" i="17" s="1"/>
  <c r="P56" i="17"/>
  <c r="P49" i="17" s="1"/>
  <c r="P23" i="17" s="1"/>
  <c r="Q56" i="17"/>
  <c r="Q49" i="17" s="1"/>
  <c r="Q23" i="17" s="1"/>
  <c r="R56" i="17"/>
  <c r="R49" i="17" s="1"/>
  <c r="R23" i="17" s="1"/>
  <c r="S56" i="17"/>
  <c r="S49" i="17" s="1"/>
  <c r="S23" i="17" s="1"/>
  <c r="U56" i="17"/>
  <c r="U49" i="17" s="1"/>
  <c r="U23" i="17" s="1"/>
  <c r="V56" i="17"/>
  <c r="V49" i="17" s="1"/>
  <c r="V23" i="17" s="1"/>
  <c r="W56" i="17"/>
  <c r="W49" i="17" s="1"/>
  <c r="W23" i="17" s="1"/>
  <c r="X56" i="17"/>
  <c r="X49" i="17" s="1"/>
  <c r="X23" i="17" s="1"/>
  <c r="Z56" i="17"/>
  <c r="Z49" i="17" s="1"/>
  <c r="Z23" i="17" s="1"/>
  <c r="AA56" i="17"/>
  <c r="AA49" i="17" s="1"/>
  <c r="AA23" i="17" s="1"/>
  <c r="AB56" i="17"/>
  <c r="AB49" i="17" s="1"/>
  <c r="AB23" i="17" s="1"/>
  <c r="AC56" i="17"/>
  <c r="AC49" i="17" s="1"/>
  <c r="AC23" i="17" s="1"/>
  <c r="AD56" i="17"/>
  <c r="AD49" i="17" s="1"/>
  <c r="AD23" i="17" s="1"/>
  <c r="AK56" i="17"/>
  <c r="AK49" i="17" s="1"/>
  <c r="AK23" i="17" s="1"/>
  <c r="AL56" i="17"/>
  <c r="AL49" i="17" s="1"/>
  <c r="AL23" i="17" s="1"/>
  <c r="AM56" i="17"/>
  <c r="AM49" i="17" s="1"/>
  <c r="AM23" i="17" s="1"/>
  <c r="AN56" i="17"/>
  <c r="AN49" i="17" s="1"/>
  <c r="AN23" i="17" s="1"/>
  <c r="AP56" i="17"/>
  <c r="AP49" i="17" s="1"/>
  <c r="AP23" i="17" s="1"/>
  <c r="AQ56" i="17"/>
  <c r="AQ49" i="17" s="1"/>
  <c r="AQ23" i="17" s="1"/>
  <c r="AR56" i="17"/>
  <c r="AR49" i="17" s="1"/>
  <c r="AR23" i="17" s="1"/>
  <c r="AS56" i="17"/>
  <c r="AS49" i="17" s="1"/>
  <c r="AS23" i="17" s="1"/>
  <c r="AU56" i="17"/>
  <c r="AU49" i="17" s="1"/>
  <c r="AU23" i="17" s="1"/>
  <c r="AV56" i="17"/>
  <c r="AV49" i="17" s="1"/>
  <c r="AV23" i="17" s="1"/>
  <c r="AW56" i="17"/>
  <c r="AW49" i="17" s="1"/>
  <c r="AW23" i="17" s="1"/>
  <c r="AX56" i="17"/>
  <c r="AX49" i="17" s="1"/>
  <c r="AX23" i="17" s="1"/>
  <c r="AZ56" i="17"/>
  <c r="AZ49" i="17" s="1"/>
  <c r="AZ23" i="17" s="1"/>
  <c r="BA56" i="17"/>
  <c r="BA49" i="17" s="1"/>
  <c r="BA23" i="17" s="1"/>
  <c r="BB56" i="17"/>
  <c r="BB49" i="17" s="1"/>
  <c r="BB23" i="17" s="1"/>
  <c r="BC56" i="17"/>
  <c r="BC49" i="17" s="1"/>
  <c r="BC23" i="17" s="1"/>
  <c r="D56" i="17"/>
  <c r="D49" i="17" s="1"/>
  <c r="D23" i="17" s="1"/>
  <c r="AT57" i="17" l="1"/>
  <c r="AT56" i="17" s="1"/>
  <c r="AT49" i="17" s="1"/>
  <c r="AT23" i="17" s="1"/>
  <c r="AG56" i="17"/>
  <c r="AG49" i="17" s="1"/>
  <c r="AG23" i="17" s="1"/>
  <c r="AI56" i="17"/>
  <c r="AI49" i="17" s="1"/>
  <c r="AI23" i="17" s="1"/>
  <c r="AO57" i="17"/>
  <c r="AO56" i="17" s="1"/>
  <c r="AO49" i="17" s="1"/>
  <c r="AO23" i="17" s="1"/>
  <c r="AY56" i="17"/>
  <c r="AY49" i="17" s="1"/>
  <c r="AY23" i="17" s="1"/>
  <c r="E56" i="17"/>
  <c r="E49" i="17" s="1"/>
  <c r="E23" i="17" s="1"/>
  <c r="Y56" i="17"/>
  <c r="Y49" i="17" s="1"/>
  <c r="Y23" i="17" s="1"/>
  <c r="T56" i="17"/>
  <c r="T49" i="17" s="1"/>
  <c r="T23" i="17" s="1"/>
  <c r="AF56" i="17"/>
  <c r="AF49" i="17" s="1"/>
  <c r="AF23" i="17" s="1"/>
  <c r="AH56" i="17"/>
  <c r="AH49" i="17" s="1"/>
  <c r="AH23" i="17" s="1"/>
  <c r="H56" i="17"/>
  <c r="H49" i="17" s="1"/>
  <c r="H23" i="17" s="1"/>
  <c r="O56" i="17"/>
  <c r="O49" i="17" s="1"/>
  <c r="O23" i="17" s="1"/>
  <c r="J56" i="17"/>
  <c r="J49" i="17" s="1"/>
  <c r="J23" i="17" s="1"/>
  <c r="AJ56" i="17"/>
  <c r="AJ49" i="17" s="1"/>
  <c r="AJ23" i="17" s="1"/>
  <c r="G56" i="17"/>
  <c r="G49" i="17" s="1"/>
  <c r="G23" i="17" s="1"/>
  <c r="I56" i="17"/>
  <c r="I49" i="17" s="1"/>
  <c r="I23" i="17" s="1"/>
  <c r="AE56" i="17" l="1"/>
  <c r="AE49" i="17" s="1"/>
  <c r="AE23" i="17" s="1"/>
  <c r="E27" i="17"/>
  <c r="F27" i="17"/>
  <c r="G27" i="17"/>
  <c r="H27" i="17"/>
  <c r="I27" i="17"/>
  <c r="J27" i="17"/>
  <c r="O27" i="17"/>
  <c r="P27" i="17"/>
  <c r="Q27" i="17"/>
  <c r="R27" i="17"/>
  <c r="S27" i="17"/>
  <c r="T27" i="17"/>
  <c r="U27" i="17"/>
  <c r="V27" i="17"/>
  <c r="W27" i="17"/>
  <c r="X27" i="17"/>
  <c r="Y27" i="17"/>
  <c r="Z27" i="17"/>
  <c r="AA27" i="17"/>
  <c r="AB27" i="17"/>
  <c r="AC27" i="17"/>
  <c r="AD27" i="17"/>
  <c r="AD21" i="17" s="1"/>
  <c r="AE27" i="17"/>
  <c r="AI27" i="17" s="1"/>
  <c r="AF27" i="17"/>
  <c r="AG27" i="17"/>
  <c r="AH27" i="17"/>
  <c r="AJ27" i="17"/>
  <c r="AK27" i="17"/>
  <c r="AL27" i="17"/>
  <c r="AM27" i="17"/>
  <c r="AN27" i="17"/>
  <c r="AO27" i="17"/>
  <c r="AP27" i="17"/>
  <c r="AQ27" i="17"/>
  <c r="AR27" i="17"/>
  <c r="AS27" i="17"/>
  <c r="AT27" i="17"/>
  <c r="AU27" i="17"/>
  <c r="AV27" i="17"/>
  <c r="AW27" i="17"/>
  <c r="AX27" i="17"/>
  <c r="AY27" i="17"/>
  <c r="AZ27" i="17"/>
  <c r="BA27" i="17"/>
  <c r="BB27" i="17"/>
  <c r="BC27" i="17"/>
  <c r="D25" i="17"/>
  <c r="D27" i="17"/>
  <c r="D21" i="17" l="1"/>
  <c r="M21" i="17" l="1"/>
  <c r="Q21" i="17"/>
  <c r="AC21" i="17"/>
  <c r="BA21" i="17"/>
  <c r="AW21" i="17"/>
  <c r="AS21" i="17"/>
  <c r="AO21" i="17"/>
  <c r="AK21" i="17"/>
  <c r="AG21" i="17"/>
  <c r="AF21" i="17" l="1"/>
  <c r="F21" i="17"/>
  <c r="AM21" i="17"/>
  <c r="S21" i="17"/>
  <c r="AN21" i="17"/>
  <c r="AV21" i="17"/>
  <c r="AE21" i="17"/>
  <c r="BC21" i="17"/>
  <c r="AU21" i="17"/>
  <c r="AJ21" i="17"/>
  <c r="AR21" i="17"/>
  <c r="AZ21" i="17"/>
  <c r="AI21" i="17"/>
  <c r="AQ21" i="17"/>
  <c r="AY21" i="17"/>
  <c r="AH21" i="17"/>
  <c r="AL21" i="17"/>
  <c r="AP21" i="17"/>
  <c r="AT21" i="17"/>
  <c r="AX21" i="17"/>
  <c r="BB21" i="17"/>
  <c r="J21" i="17"/>
  <c r="AB21" i="17"/>
  <c r="I21" i="17"/>
  <c r="T21" i="17"/>
  <c r="W21" i="17"/>
  <c r="N21" i="17"/>
  <c r="E21" i="17"/>
  <c r="X21" i="17"/>
  <c r="K21" i="17"/>
  <c r="Y21" i="17"/>
  <c r="U21" i="17"/>
  <c r="P21" i="17"/>
  <c r="L21" i="17"/>
  <c r="G21" i="17"/>
  <c r="Z21" i="17"/>
  <c r="AA21" i="17"/>
  <c r="V21" i="17"/>
  <c r="O21" i="17"/>
  <c r="H21" i="17"/>
  <c r="R21" i="17"/>
  <c r="C19" i="17"/>
</calcChain>
</file>

<file path=xl/sharedStrings.xml><?xml version="1.0" encoding="utf-8"?>
<sst xmlns="http://schemas.openxmlformats.org/spreadsheetml/2006/main" count="2329" uniqueCount="190">
  <si>
    <t>к приказу Минэнерго России</t>
  </si>
  <si>
    <t>Идентификатор инвестиционного проекта</t>
  </si>
  <si>
    <t>План</t>
  </si>
  <si>
    <t>Факт</t>
  </si>
  <si>
    <t>Всего</t>
  </si>
  <si>
    <t xml:space="preserve"> Наименование инвестиционного проекта (группы инвестиционных проектов)</t>
  </si>
  <si>
    <t>оборудование и материалы</t>
  </si>
  <si>
    <t>Номер группы инвестиционных проектов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</si>
  <si>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</si>
  <si>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</si>
  <si>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</si>
  <si>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</si>
  <si>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</si>
  <si>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</si>
  <si>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</si>
  <si>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</si>
  <si>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</si>
  <si>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</si>
  <si>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</si>
  <si>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</si>
  <si>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</si>
  <si>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</si>
  <si>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</si>
  <si>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</si>
  <si>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</si>
  <si>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</si>
  <si>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</si>
  <si>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</si>
  <si>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</si>
  <si>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</si>
  <si>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</si>
  <si>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</si>
  <si>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</si>
  <si>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</si>
  <si>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</si>
  <si>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</si>
  <si>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</si>
  <si>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 xml:space="preserve">                    полное наименование субъекта электроэнергетики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</si>
  <si>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</si>
  <si>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</si>
  <si>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</si>
  <si>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</si>
  <si>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</si>
  <si>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</si>
  <si>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</si>
  <si>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</si>
  <si>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</si>
  <si>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1.1.1.1</t>
  </si>
  <si>
    <t>1.1.1.2</t>
  </si>
  <si>
    <t>1.1.1.3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</si>
  <si>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</si>
  <si>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</si>
  <si>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</si>
  <si>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</si>
  <si>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</si>
  <si>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</si>
  <si>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</si>
  <si>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</si>
  <si>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</si>
  <si>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</si>
  <si>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</si>
  <si>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</si>
  <si>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</si>
  <si>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</si>
  <si>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</si>
  <si>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</si>
  <si>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</si>
  <si>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</si>
  <si>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</si>
  <si>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</si>
  <si>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</si>
  <si>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</si>
  <si>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</si>
  <si>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от « 25 » апреля 2018 г. № 320</t>
  </si>
  <si>
    <t>Всего, в том числе: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</si>
  <si>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</si>
  <si>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</si>
  <si>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</si>
  <si>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</si>
  <si>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</si>
  <si>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</si>
  <si>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</si>
  <si>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</si>
  <si>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</si>
  <si>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</si>
  <si>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</si>
  <si>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</si>
  <si>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</si>
  <si>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</si>
  <si>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</si>
  <si>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</si>
  <si>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</si>
  <si>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</si>
  <si>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г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</si>
  <si>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</si>
  <si>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</si>
  <si>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</si>
  <si>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</si>
  <si>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</si>
  <si>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</si>
  <si>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</si>
  <si>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</si>
  <si>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</si>
  <si>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</si>
  <si>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</si>
  <si>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</si>
  <si>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</si>
  <si>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</si>
  <si>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</si>
  <si>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</si>
  <si>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</si>
  <si>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</si>
  <si>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</si>
  <si>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</si>
  <si>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</si>
  <si>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</si>
  <si>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</si>
  <si>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</si>
  <si>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</si>
  <si>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</si>
  <si>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</si>
  <si>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</si>
  <si>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</si>
  <si>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</si>
  <si>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</si>
  <si>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</si>
  <si>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</si>
  <si>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</si>
  <si>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</si>
  <si>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</si>
  <si>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</si>
  <si>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</si>
  <si>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</si>
  <si>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</si>
  <si>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</si>
  <si>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</si>
  <si>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</si>
  <si>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</si>
  <si>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</si>
  <si>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</si>
  <si>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</si>
  <si>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</si>
  <si>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</si>
  <si>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</si>
  <si>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</si>
  <si>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</si>
  <si>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</si>
  <si>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</si>
  <si>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</si>
  <si>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</si>
  <si>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</si>
  <si>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</si>
  <si>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</si>
  <si>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</si>
  <si>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</si>
  <si>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</si>
  <si>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</si>
  <si>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</si>
  <si>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</si>
  <si>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</si>
  <si>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</si>
  <si>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</si>
  <si>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</si>
  <si>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</si>
  <si>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</si>
  <si>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</si>
  <si>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</si>
  <si>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ООО "Первая сетевая компания"</t>
  </si>
  <si>
    <t>1.2.3.2</t>
  </si>
  <si>
    <t>Модернизация системы учета на ПС 110/3 кВ "Крона" (РУ-6 кВ яч.18,20,23,12,13)</t>
  </si>
  <si>
    <t>G/001</t>
  </si>
  <si>
    <t>1.2.3.1.1</t>
  </si>
  <si>
    <t>Замена/установка приборов учета во исполнение 522-ФЗ</t>
  </si>
  <si>
    <t>N_002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</si>
  <si>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28.10.2022 №43/6 "Об утверждении инвестиционной программы ООО «Первая сетевая компания» на 2023-2026 годы" (в редакции от 1.11.2023 №48/7). </t>
  </si>
  <si>
    <t>2.1.2.1</t>
  </si>
  <si>
    <t>Год раскрытия информации: 2025 год</t>
  </si>
  <si>
    <t>Финансирование капитальных вложений года 2025, млн. рублей (с НДС)</t>
  </si>
  <si>
    <t>Освоение капитальных вложений года 2025, млн. рублей (без НДС)</t>
  </si>
  <si>
    <t>Реконструкция ЗРУ 6 кВ ПС 110 кВ Трубная-1</t>
  </si>
  <si>
    <t>Р_009</t>
  </si>
  <si>
    <t>Техперевооружение ПС 110 кВ Центролит с установкой оборудования систем телеметрической информации</t>
  </si>
  <si>
    <t>Р_010</t>
  </si>
  <si>
    <t>Реконструкция ТП 57 г. Липецк</t>
  </si>
  <si>
    <t>Р_004</t>
  </si>
  <si>
    <t>2.1.2.2</t>
  </si>
  <si>
    <t>2.1.2.3</t>
  </si>
  <si>
    <t>Приобретение транспорта. Автомобили ОВБ ( Газель - 1 шт.)</t>
  </si>
  <si>
    <t>P_005</t>
  </si>
  <si>
    <t>за 2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</si>
</sst>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000"/>
  </numFmts>
  <fonts count="4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sz val="12"/>
      <color rgb="FF00B0F0"/>
      <name val="Times New Roman"/>
      <family val="1"/>
      <charset val="204"/>
    </font>
    <font>
      <sz val="14"/>
      <color rgb="FF00B0F0"/>
      <name val="Times New Roman"/>
      <family val="1"/>
      <charset val="204"/>
    </font>
    <font>
      <u/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</cellStyleXfs>
  <cellXfs count="110">
    <xf numFmtId="0" fontId="0" fillId="0" borderId="0" xfId="0"/>
    <xf numFmtId="0" fontId="9" fillId="0" borderId="0" xfId="37" applyFont="1" applyFill="1"/>
    <xf numFmtId="0" fontId="9" fillId="0" borderId="0" xfId="0" applyFont="1" applyFill="1"/>
    <xf numFmtId="0" fontId="9" fillId="0" borderId="0" xfId="0" applyFont="1" applyFill="1" applyAlignment="1"/>
    <xf numFmtId="0" fontId="31" fillId="0" borderId="0" xfId="37" applyFont="1" applyFill="1" applyAlignment="1">
      <alignment wrapText="1"/>
    </xf>
    <xf numFmtId="0" fontId="31" fillId="0" borderId="0" xfId="0" applyFont="1" applyFill="1" applyAlignment="1"/>
    <xf numFmtId="0" fontId="37" fillId="0" borderId="0" xfId="37" applyFont="1" applyFill="1" applyAlignment="1">
      <alignment horizontal="center" wrapText="1"/>
    </xf>
    <xf numFmtId="0" fontId="36" fillId="0" borderId="0" xfId="0" applyFont="1" applyFill="1"/>
    <xf numFmtId="0" fontId="37" fillId="0" borderId="0" xfId="0" applyFont="1" applyFill="1" applyAlignment="1">
      <alignment horizontal="center"/>
    </xf>
    <xf numFmtId="0" fontId="39" fillId="0" borderId="0" xfId="37" applyFont="1" applyFill="1" applyAlignment="1">
      <alignment horizontal="center" wrapText="1"/>
    </xf>
    <xf numFmtId="0" fontId="38" fillId="0" borderId="0" xfId="0" applyFont="1" applyFill="1"/>
    <xf numFmtId="0" fontId="39" fillId="0" borderId="0" xfId="0" applyFont="1" applyFill="1" applyAlignment="1">
      <alignment horizontal="center"/>
    </xf>
    <xf numFmtId="0" fontId="38" fillId="0" borderId="0" xfId="37" applyFont="1" applyFill="1"/>
    <xf numFmtId="0" fontId="41" fillId="0" borderId="0" xfId="37" applyFont="1" applyFill="1" applyAlignment="1">
      <alignment horizontal="center" wrapText="1"/>
    </xf>
    <xf numFmtId="0" fontId="40" fillId="0" borderId="0" xfId="0" applyFont="1" applyFill="1"/>
    <xf numFmtId="0" fontId="41" fillId="0" borderId="0" xfId="0" applyFont="1" applyFill="1" applyAlignment="1">
      <alignment horizontal="center"/>
    </xf>
    <xf numFmtId="0" fontId="43" fillId="0" borderId="0" xfId="37" applyFont="1" applyFill="1" applyAlignment="1">
      <alignment horizontal="center" wrapText="1"/>
    </xf>
    <xf numFmtId="0" fontId="42" fillId="0" borderId="0" xfId="0" applyFont="1" applyFill="1"/>
    <xf numFmtId="0" fontId="43" fillId="0" borderId="0" xfId="0" applyFont="1" applyFill="1" applyAlignment="1">
      <alignment horizontal="center"/>
    </xf>
    <xf numFmtId="0" fontId="29" fillId="0" borderId="0" xfId="37" applyFont="1" applyFill="1"/>
    <xf numFmtId="0" fontId="32" fillId="0" borderId="0" xfId="37" applyFont="1" applyFill="1" applyAlignment="1">
      <alignment horizontal="center" wrapText="1"/>
    </xf>
    <xf numFmtId="0" fontId="29" fillId="0" borderId="0" xfId="0" applyFont="1" applyFill="1"/>
    <xf numFmtId="0" fontId="32" fillId="0" borderId="0" xfId="0" applyFont="1" applyFill="1" applyAlignment="1">
      <alignment horizontal="center"/>
    </xf>
    <xf numFmtId="165" fontId="9" fillId="0" borderId="10" xfId="57" applyNumberFormat="1" applyFont="1" applyFill="1" applyBorder="1" applyAlignment="1">
      <alignment horizontal="center" vertical="center" wrapText="1"/>
    </xf>
    <xf numFmtId="0" fontId="40" fillId="0" borderId="0" xfId="37" applyFont="1" applyFill="1"/>
    <xf numFmtId="0" fontId="42" fillId="0" borderId="0" xfId="37" applyFont="1" applyFill="1"/>
    <xf numFmtId="0" fontId="36" fillId="0" borderId="0" xfId="37" applyFont="1" applyFill="1"/>
    <xf numFmtId="0" fontId="31" fillId="0" borderId="0" xfId="37" applyFont="1" applyFill="1" applyAlignment="1">
      <alignment horizontal="right" vertical="center"/>
    </xf>
    <xf numFmtId="0" fontId="31" fillId="0" borderId="0" xfId="37" applyFont="1" applyFill="1" applyAlignment="1">
      <alignment horizontal="right"/>
    </xf>
    <xf numFmtId="0" fontId="9" fillId="0" borderId="10" xfId="37" applyFont="1" applyFill="1" applyBorder="1" applyAlignment="1">
      <alignment horizontal="center" textRotation="90" wrapText="1"/>
    </xf>
    <xf numFmtId="0" fontId="9" fillId="0" borderId="10" xfId="37" applyNumberFormat="1" applyFont="1" applyFill="1" applyBorder="1" applyAlignment="1">
      <alignment horizontal="center" vertical="center" wrapText="1"/>
    </xf>
    <xf numFmtId="0" fontId="9" fillId="0" borderId="10" xfId="37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center" vertical="center" wrapText="1"/>
    </xf>
    <xf numFmtId="0" fontId="31" fillId="0" borderId="10" xfId="57" applyFont="1" applyFill="1" applyBorder="1" applyAlignment="1">
      <alignment horizontal="left" vertical="center" wrapText="1"/>
    </xf>
    <xf numFmtId="0" fontId="31" fillId="0" borderId="10" xfId="57" applyFont="1" applyFill="1" applyBorder="1" applyAlignment="1">
      <alignment horizontal="center" vertical="center" wrapText="1"/>
    </xf>
    <xf numFmtId="0" fontId="31" fillId="0" borderId="13" xfId="57" applyFont="1" applyFill="1" applyBorder="1" applyAlignment="1">
      <alignment horizontal="center" vertical="center" wrapText="1"/>
    </xf>
    <xf numFmtId="168" fontId="9" fillId="0" borderId="10" xfId="57" applyNumberFormat="1" applyFont="1" applyFill="1" applyBorder="1" applyAlignment="1">
      <alignment horizontal="center" vertical="center" wrapText="1"/>
    </xf>
    <xf numFmtId="168" fontId="31" fillId="0" borderId="10" xfId="57" applyNumberFormat="1" applyFont="1" applyFill="1" applyBorder="1" applyAlignment="1">
      <alignment horizontal="center" vertical="center" wrapText="1"/>
    </xf>
    <xf numFmtId="2" fontId="31" fillId="0" borderId="10" xfId="57" applyNumberFormat="1" applyFont="1" applyFill="1" applyBorder="1" applyAlignment="1">
      <alignment horizontal="center" vertical="center" wrapText="1"/>
    </xf>
    <xf numFmtId="165" fontId="47" fillId="0" borderId="10" xfId="37" applyNumberFormat="1" applyFont="1" applyFill="1" applyBorder="1" applyAlignment="1">
      <alignment horizontal="center" vertical="center" wrapText="1"/>
    </xf>
    <xf numFmtId="0" fontId="31" fillId="0" borderId="10" xfId="37" applyFont="1" applyFill="1" applyBorder="1"/>
    <xf numFmtId="0" fontId="47" fillId="0" borderId="10" xfId="57" applyFont="1" applyFill="1" applyBorder="1" applyAlignment="1">
      <alignment horizontal="center" vertical="center" wrapText="1"/>
    </xf>
    <xf numFmtId="0" fontId="48" fillId="0" borderId="10" xfId="57" applyFont="1" applyFill="1" applyBorder="1" applyAlignment="1">
      <alignment horizontal="left" vertical="center" wrapText="1"/>
    </xf>
    <xf numFmtId="0" fontId="48" fillId="0" borderId="10" xfId="57" applyFont="1" applyFill="1" applyBorder="1" applyAlignment="1">
      <alignment horizontal="center" vertical="center" wrapText="1"/>
    </xf>
    <xf numFmtId="2" fontId="48" fillId="0" borderId="10" xfId="57" applyNumberFormat="1" applyFont="1" applyFill="1" applyBorder="1" applyAlignment="1">
      <alignment horizontal="center" vertical="center" wrapText="1"/>
    </xf>
    <xf numFmtId="165" fontId="47" fillId="0" borderId="10" xfId="57" applyNumberFormat="1" applyFont="1" applyFill="1" applyBorder="1" applyAlignment="1">
      <alignment horizontal="center" vertical="center" wrapText="1"/>
    </xf>
    <xf numFmtId="0" fontId="31" fillId="0" borderId="10" xfId="37" applyFont="1" applyFill="1" applyBorder="1" applyAlignment="1">
      <alignment horizontal="center" vertical="center"/>
    </xf>
    <xf numFmtId="2" fontId="48" fillId="0" borderId="10" xfId="57" applyNumberFormat="1" applyFont="1" applyFill="1" applyBorder="1" applyAlignment="1">
      <alignment horizontal="left" vertical="center" wrapText="1"/>
    </xf>
    <xf numFmtId="2" fontId="31" fillId="0" borderId="10" xfId="57" applyNumberFormat="1" applyFont="1" applyFill="1" applyBorder="1" applyAlignment="1">
      <alignment horizontal="left" vertical="center" wrapText="1"/>
    </xf>
    <xf numFmtId="2" fontId="9" fillId="0" borderId="10" xfId="57" applyNumberFormat="1" applyFont="1" applyFill="1" applyBorder="1" applyAlignment="1">
      <alignment horizontal="center" vertical="center" wrapText="1"/>
    </xf>
    <xf numFmtId="0" fontId="9" fillId="0" borderId="0" xfId="37" applyFont="1" applyFill="1" applyBorder="1"/>
    <xf numFmtId="0" fontId="32" fillId="0" borderId="0" xfId="55" applyFont="1" applyFill="1" applyAlignment="1">
      <alignment vertical="center"/>
    </xf>
    <xf numFmtId="0" fontId="29" fillId="0" borderId="0" xfId="55" applyFont="1" applyFill="1" applyAlignment="1">
      <alignment vertical="top"/>
    </xf>
    <xf numFmtId="0" fontId="9" fillId="0" borderId="0" xfId="37" applyNumberFormat="1" applyFont="1" applyFill="1"/>
    <xf numFmtId="0" fontId="47" fillId="0" borderId="0" xfId="37" applyFont="1" applyFill="1"/>
    <xf numFmtId="0" fontId="44" fillId="0" borderId="0" xfId="55" applyFont="1" applyFill="1" applyAlignment="1">
      <alignment vertical="center"/>
    </xf>
    <xf numFmtId="0" fontId="45" fillId="0" borderId="0" xfId="55" applyFont="1" applyFill="1" applyAlignment="1">
      <alignment vertical="center"/>
    </xf>
    <xf numFmtId="0" fontId="9" fillId="0" borderId="0" xfId="55" applyFont="1" applyFill="1" applyAlignment="1">
      <alignment vertical="center"/>
    </xf>
    <xf numFmtId="0" fontId="46" fillId="0" borderId="0" xfId="44" applyFont="1" applyFill="1" applyBorder="1"/>
    <xf numFmtId="0" fontId="31" fillId="0" borderId="0" xfId="46" applyFont="1" applyFill="1" applyBorder="1" applyAlignment="1"/>
    <xf numFmtId="0" fontId="31" fillId="0" borderId="0" xfId="37" applyFont="1" applyFill="1"/>
    <xf numFmtId="165" fontId="48" fillId="0" borderId="10" xfId="57" applyNumberFormat="1" applyFont="1" applyFill="1" applyBorder="1" applyAlignment="1">
      <alignment horizontal="center" vertical="center" wrapText="1"/>
    </xf>
    <xf numFmtId="165" fontId="9" fillId="0" borderId="0" xfId="37" applyNumberFormat="1" applyFont="1" applyFill="1"/>
    <xf numFmtId="165" fontId="36" fillId="0" borderId="0" xfId="37" applyNumberFormat="1" applyFont="1" applyFill="1"/>
    <xf numFmtId="0" fontId="31" fillId="0" borderId="0" xfId="0" applyFont="1" applyFill="1" applyAlignment="1">
      <alignment horizontal="center"/>
    </xf>
    <xf numFmtId="0" fontId="31" fillId="0" borderId="0" xfId="37" applyFont="1" applyFill="1" applyAlignment="1">
      <alignment horizontal="center" wrapText="1"/>
    </xf>
    <xf numFmtId="0" fontId="9" fillId="0" borderId="10" xfId="37" applyFont="1" applyFill="1" applyBorder="1" applyAlignment="1">
      <alignment horizontal="center" vertical="center" wrapText="1"/>
    </xf>
    <xf numFmtId="165" fontId="31" fillId="0" borderId="10" xfId="37" applyNumberFormat="1" applyFont="1" applyFill="1" applyBorder="1" applyAlignment="1">
      <alignment horizontal="center" vertical="center"/>
    </xf>
    <xf numFmtId="165" fontId="38" fillId="0" borderId="0" xfId="37" applyNumberFormat="1" applyFont="1" applyFill="1" applyAlignment="1">
      <alignment horizontal="center" vertical="center"/>
    </xf>
    <xf numFmtId="165" fontId="9" fillId="0" borderId="0" xfId="37" applyNumberFormat="1" applyFont="1" applyFill="1" applyAlignment="1">
      <alignment horizontal="center" vertical="center"/>
    </xf>
    <xf numFmtId="165" fontId="29" fillId="0" borderId="0" xfId="37" applyNumberFormat="1" applyFont="1" applyFill="1" applyAlignment="1">
      <alignment horizontal="center" vertical="center"/>
    </xf>
    <xf numFmtId="165" fontId="42" fillId="0" borderId="0" xfId="37" applyNumberFormat="1" applyFont="1" applyFill="1" applyAlignment="1">
      <alignment horizontal="center" vertical="center"/>
    </xf>
    <xf numFmtId="0" fontId="36" fillId="0" borderId="10" xfId="57" applyFont="1" applyFill="1" applyBorder="1" applyAlignment="1">
      <alignment horizontal="center" vertical="center" wrapText="1"/>
    </xf>
    <xf numFmtId="0" fontId="37" fillId="0" borderId="10" xfId="57" applyFont="1" applyFill="1" applyBorder="1" applyAlignment="1">
      <alignment horizontal="left" vertical="center" wrapText="1"/>
    </xf>
    <xf numFmtId="0" fontId="37" fillId="0" borderId="10" xfId="57" applyFont="1" applyFill="1" applyBorder="1" applyAlignment="1">
      <alignment horizontal="center" vertical="center" wrapText="1"/>
    </xf>
    <xf numFmtId="165" fontId="36" fillId="0" borderId="10" xfId="57" applyNumberFormat="1" applyFont="1" applyFill="1" applyBorder="1" applyAlignment="1">
      <alignment horizontal="center" vertical="center" wrapText="1"/>
    </xf>
    <xf numFmtId="0" fontId="37" fillId="0" borderId="10" xfId="37" applyFont="1" applyFill="1" applyBorder="1" applyAlignment="1">
      <alignment horizontal="center" vertical="center"/>
    </xf>
    <xf numFmtId="165" fontId="37" fillId="0" borderId="10" xfId="37" applyNumberFormat="1" applyFont="1" applyFill="1" applyBorder="1" applyAlignment="1">
      <alignment horizontal="center" vertical="center"/>
    </xf>
    <xf numFmtId="2" fontId="37" fillId="0" borderId="10" xfId="57" applyNumberFormat="1" applyFont="1" applyFill="1" applyBorder="1" applyAlignment="1">
      <alignment horizontal="left" vertical="center" wrapText="1"/>
    </xf>
    <xf numFmtId="2" fontId="37" fillId="0" borderId="10" xfId="57" applyNumberFormat="1" applyFont="1" applyFill="1" applyBorder="1" applyAlignment="1">
      <alignment horizontal="center" vertical="center" wrapText="1"/>
    </xf>
    <xf numFmtId="165" fontId="37" fillId="0" borderId="10" xfId="57" applyNumberFormat="1" applyFont="1" applyFill="1" applyBorder="1" applyAlignment="1">
      <alignment horizontal="center" vertical="center" wrapText="1"/>
    </xf>
    <xf numFmtId="165" fontId="31" fillId="0" borderId="10" xfId="37" applyNumberFormat="1" applyFont="1" applyFill="1" applyBorder="1" applyAlignment="1">
      <alignment horizontal="center"/>
    </xf>
    <xf numFmtId="165" fontId="9" fillId="0" borderId="0" xfId="37" applyNumberFormat="1" applyFont="1" applyFill="1" applyAlignment="1">
      <alignment horizontal="center"/>
    </xf>
    <xf numFmtId="165" fontId="36" fillId="0" borderId="0" xfId="37" applyNumberFormat="1" applyFont="1" applyFill="1" applyAlignment="1">
      <alignment horizontal="center"/>
    </xf>
    <xf numFmtId="0" fontId="47" fillId="0" borderId="10" xfId="57" applyFont="1" applyFill="1" applyBorder="1" applyAlignment="1">
      <alignment vertical="center" wrapText="1"/>
    </xf>
    <xf numFmtId="0" fontId="48" fillId="0" borderId="10" xfId="57" applyFont="1" applyFill="1" applyBorder="1" applyAlignment="1">
      <alignment vertical="center" wrapText="1"/>
    </xf>
    <xf numFmtId="0" fontId="47" fillId="0" borderId="0" xfId="37" applyFont="1" applyFill="1" applyAlignment="1">
      <alignment vertical="center"/>
    </xf>
    <xf numFmtId="0" fontId="31" fillId="0" borderId="10" xfId="37" applyFont="1" applyFill="1" applyBorder="1" applyAlignment="1">
      <alignment vertical="center"/>
    </xf>
    <xf numFmtId="0" fontId="31" fillId="0" borderId="0" xfId="37" applyFont="1" applyFill="1" applyAlignment="1">
      <alignment vertical="center"/>
    </xf>
    <xf numFmtId="0" fontId="37" fillId="0" borderId="10" xfId="37" applyFont="1" applyFill="1" applyBorder="1" applyAlignment="1">
      <alignment vertical="center"/>
    </xf>
    <xf numFmtId="0" fontId="37" fillId="0" borderId="0" xfId="37" applyFont="1" applyFill="1" applyAlignment="1">
      <alignment vertical="center"/>
    </xf>
    <xf numFmtId="0" fontId="9" fillId="0" borderId="10" xfId="45" applyFont="1" applyFill="1" applyBorder="1" applyAlignment="1">
      <alignment horizontal="center" vertical="center" wrapText="1"/>
    </xf>
    <xf numFmtId="0" fontId="9" fillId="0" borderId="10" xfId="45" applyFont="1" applyFill="1" applyBorder="1" applyAlignment="1">
      <alignment horizontal="center" vertical="center"/>
    </xf>
    <xf numFmtId="0" fontId="9" fillId="0" borderId="11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32" fillId="0" borderId="0" xfId="55" applyFont="1" applyFill="1" applyAlignment="1">
      <alignment horizontal="center" vertical="center"/>
    </xf>
    <xf numFmtId="0" fontId="29" fillId="0" borderId="0" xfId="55" applyFont="1" applyFill="1" applyAlignment="1">
      <alignment horizontal="center" vertical="top"/>
    </xf>
    <xf numFmtId="0" fontId="31" fillId="0" borderId="0" xfId="0" applyFont="1" applyFill="1" applyAlignment="1">
      <alignment horizontal="center" wrapText="1"/>
    </xf>
    <xf numFmtId="1" fontId="47" fillId="0" borderId="12" xfId="37" applyNumberFormat="1" applyFont="1" applyFill="1" applyBorder="1" applyAlignment="1">
      <alignment horizontal="center" vertical="top"/>
    </xf>
    <xf numFmtId="1" fontId="47" fillId="0" borderId="16" xfId="37" applyNumberFormat="1" applyFont="1" applyFill="1" applyBorder="1" applyAlignment="1">
      <alignment horizontal="center" vertical="top"/>
    </xf>
    <xf numFmtId="1" fontId="47" fillId="0" borderId="15" xfId="37" applyNumberFormat="1" applyFont="1" applyFill="1" applyBorder="1" applyAlignment="1">
      <alignment horizontal="center" vertical="top"/>
    </xf>
    <xf numFmtId="0" fontId="9" fillId="0" borderId="0" xfId="0" applyFont="1" applyFill="1" applyAlignment="1">
      <alignment horizontal="center"/>
    </xf>
    <xf numFmtId="0" fontId="31" fillId="0" borderId="0" xfId="37" applyFont="1" applyFill="1" applyAlignment="1">
      <alignment horizont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0" xfId="37" applyFont="1" applyFill="1" applyAlignment="1">
      <alignment horizontal="center" wrapText="1"/>
    </xf>
    <xf numFmtId="0" fontId="9" fillId="0" borderId="14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16" xfId="37" applyFont="1" applyFill="1" applyBorder="1" applyAlignment="1">
      <alignment horizontal="center" vertical="center" wrapText="1"/>
    </xf>
    <xf numFmtId="0" fontId="9" fillId="0" borderId="15" xfId="37" applyFont="1" applyFill="1" applyBorder="1" applyAlignment="1">
      <alignment horizontal="center" vertical="center" wrapText="1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03" xfId="622"/>
    <cellStyle name="Обычный 12 2" xfId="48"/>
    <cellStyle name="Обычный 2" xfId="36"/>
    <cellStyle name="Обычный 2 2 3" xfId="623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X86"/>
  <sheetViews>
    <sheetView tabSelected="1" view="pageBreakPreview" zoomScale="55" zoomScaleNormal="70" zoomScaleSheetLayoutView="55" workbookViewId="0">
      <selection activeCell="A5" sqref="A5:BC5"/>
    </sheetView>
  </sheetViews>
  <sheetFormatPr defaultRowHeight="15.75" x14ac:dyDescent="0.25"/>
  <cols>
    <col min="1" max="1" width="10.5" style="1" customWidth="1"/>
    <col min="2" max="2" width="125.5" style="1" customWidth="1"/>
    <col min="3" max="3" width="16.875" style="1" customWidth="1"/>
    <col min="4" max="4" width="10" style="24" customWidth="1"/>
    <col min="5" max="5" width="8.75" style="12" customWidth="1"/>
    <col min="6" max="6" width="9.75" style="1" customWidth="1"/>
    <col min="7" max="7" width="9.25" style="1" customWidth="1"/>
    <col min="8" max="8" width="10.25" style="1" customWidth="1"/>
    <col min="9" max="9" width="8.25" style="1" customWidth="1"/>
    <col min="10" max="10" width="8" style="1" customWidth="1"/>
    <col min="11" max="11" width="6.25" style="1" customWidth="1"/>
    <col min="12" max="12" width="9.25" style="1" bestFit="1" customWidth="1"/>
    <col min="13" max="16" width="6.25" style="1" customWidth="1"/>
    <col min="17" max="17" width="9.25" style="1" bestFit="1" customWidth="1"/>
    <col min="18" max="21" width="6.25" style="1" customWidth="1"/>
    <col min="22" max="22" width="9.25" style="1" bestFit="1" customWidth="1"/>
    <col min="23" max="23" width="6.25" style="1" customWidth="1"/>
    <col min="24" max="24" width="6.25" style="19" customWidth="1"/>
    <col min="25" max="25" width="6.25" style="25" customWidth="1"/>
    <col min="26" max="26" width="6.25" style="1" customWidth="1"/>
    <col min="27" max="27" width="9.25" style="1" bestFit="1" customWidth="1"/>
    <col min="28" max="28" width="8.375" style="1" customWidth="1"/>
    <col min="29" max="29" width="6.25" style="1" customWidth="1"/>
    <col min="30" max="30" width="10" style="24" customWidth="1"/>
    <col min="31" max="31" width="9.5" style="26" customWidth="1"/>
    <col min="32" max="32" width="8.5" style="1" customWidth="1"/>
    <col min="33" max="33" width="9.25" style="1" bestFit="1" customWidth="1"/>
    <col min="34" max="37" width="6.25" style="1" customWidth="1"/>
    <col min="38" max="38" width="9.25" style="1" bestFit="1" customWidth="1"/>
    <col min="39" max="42" width="6.25" style="1" customWidth="1"/>
    <col min="43" max="43" width="9.25" style="1" bestFit="1" customWidth="1"/>
    <col min="44" max="47" width="6.25" style="1" customWidth="1"/>
    <col min="48" max="48" width="9.25" style="1" bestFit="1" customWidth="1"/>
    <col min="49" max="50" width="6.25" style="1" customWidth="1"/>
    <col min="51" max="51" width="6.25" style="26" customWidth="1"/>
    <col min="52" max="52" width="6.25" style="1" customWidth="1"/>
    <col min="53" max="53" width="9.25" style="1" bestFit="1" customWidth="1"/>
    <col min="54" max="55" width="6.25" style="1" customWidth="1"/>
    <col min="56" max="276" width="9" style="1"/>
    <col min="277" max="277" width="36.875" style="1" bestFit="1" customWidth="1"/>
    <col min="278" max="278" width="7.125" style="1" customWidth="1"/>
    <col min="279" max="279" width="6" style="1" customWidth="1"/>
    <col min="280" max="280" width="5.75" style="1" customWidth="1"/>
    <col min="281" max="281" width="10.5" style="1" customWidth="1"/>
    <col min="282" max="282" width="7.5" style="1" customWidth="1"/>
    <col min="283" max="283" width="6.375" style="1" customWidth="1"/>
    <col min="284" max="284" width="6.5" style="1" customWidth="1"/>
    <col min="285" max="285" width="6.375" style="1" customWidth="1"/>
    <col min="286" max="286" width="7.875" style="1" customWidth="1"/>
    <col min="287" max="287" width="7.75" style="1" customWidth="1"/>
    <col min="288" max="291" width="6.5" style="1" customWidth="1"/>
    <col min="292" max="292" width="6.875" style="1" customWidth="1"/>
    <col min="293" max="293" width="9" style="1"/>
    <col min="294" max="294" width="6.125" style="1" customWidth="1"/>
    <col min="295" max="295" width="7.5" style="1" customWidth="1"/>
    <col min="296" max="296" width="7.625" style="1" customWidth="1"/>
    <col min="297" max="297" width="7.75" style="1" customWidth="1"/>
    <col min="298" max="298" width="10.125" style="1" bestFit="1" customWidth="1"/>
    <col min="299" max="299" width="12" style="1" customWidth="1"/>
    <col min="300" max="300" width="10.25" style="1" bestFit="1" customWidth="1"/>
    <col min="301" max="301" width="8.75" style="1" bestFit="1" customWidth="1"/>
    <col min="302" max="302" width="7.75" style="1" customWidth="1"/>
    <col min="303" max="303" width="9.125" style="1" customWidth="1"/>
    <col min="304" max="304" width="9.875" style="1" customWidth="1"/>
    <col min="305" max="305" width="7.75" style="1" customWidth="1"/>
    <col min="306" max="306" width="9.375" style="1" customWidth="1"/>
    <col min="307" max="307" width="9" style="1"/>
    <col min="308" max="308" width="5.875" style="1" customWidth="1"/>
    <col min="309" max="309" width="7.125" style="1" customWidth="1"/>
    <col min="310" max="310" width="8.125" style="1" customWidth="1"/>
    <col min="311" max="311" width="10.25" style="1" customWidth="1"/>
    <col min="312" max="532" width="9" style="1"/>
    <col min="533" max="533" width="36.875" style="1" bestFit="1" customWidth="1"/>
    <col min="534" max="534" width="7.125" style="1" customWidth="1"/>
    <col min="535" max="535" width="6" style="1" customWidth="1"/>
    <col min="536" max="536" width="5.75" style="1" customWidth="1"/>
    <col min="537" max="537" width="10.5" style="1" customWidth="1"/>
    <col min="538" max="538" width="7.5" style="1" customWidth="1"/>
    <col min="539" max="539" width="6.375" style="1" customWidth="1"/>
    <col min="540" max="540" width="6.5" style="1" customWidth="1"/>
    <col min="541" max="541" width="6.375" style="1" customWidth="1"/>
    <col min="542" max="542" width="7.875" style="1" customWidth="1"/>
    <col min="543" max="543" width="7.75" style="1" customWidth="1"/>
    <col min="544" max="547" width="6.5" style="1" customWidth="1"/>
    <col min="548" max="548" width="6.875" style="1" customWidth="1"/>
    <col min="549" max="549" width="9" style="1"/>
    <col min="550" max="550" width="6.125" style="1" customWidth="1"/>
    <col min="551" max="551" width="7.5" style="1" customWidth="1"/>
    <col min="552" max="552" width="7.625" style="1" customWidth="1"/>
    <col min="553" max="553" width="7.75" style="1" customWidth="1"/>
    <col min="554" max="554" width="10.125" style="1" bestFit="1" customWidth="1"/>
    <col min="555" max="555" width="12" style="1" customWidth="1"/>
    <col min="556" max="556" width="10.25" style="1" bestFit="1" customWidth="1"/>
    <col min="557" max="557" width="8.75" style="1" bestFit="1" customWidth="1"/>
    <col min="558" max="558" width="7.75" style="1" customWidth="1"/>
    <col min="559" max="559" width="9.125" style="1" customWidth="1"/>
    <col min="560" max="560" width="9.875" style="1" customWidth="1"/>
    <col min="561" max="561" width="7.75" style="1" customWidth="1"/>
    <col min="562" max="562" width="9.375" style="1" customWidth="1"/>
    <col min="563" max="563" width="9" style="1"/>
    <col min="564" max="564" width="5.875" style="1" customWidth="1"/>
    <col min="565" max="565" width="7.125" style="1" customWidth="1"/>
    <col min="566" max="566" width="8.125" style="1" customWidth="1"/>
    <col min="567" max="567" width="10.25" style="1" customWidth="1"/>
    <col min="568" max="788" width="9" style="1"/>
    <col min="789" max="789" width="36.875" style="1" bestFit="1" customWidth="1"/>
    <col min="790" max="790" width="7.125" style="1" customWidth="1"/>
    <col min="791" max="791" width="6" style="1" customWidth="1"/>
    <col min="792" max="792" width="5.75" style="1" customWidth="1"/>
    <col min="793" max="793" width="10.5" style="1" customWidth="1"/>
    <col min="794" max="794" width="7.5" style="1" customWidth="1"/>
    <col min="795" max="795" width="6.375" style="1" customWidth="1"/>
    <col min="796" max="796" width="6.5" style="1" customWidth="1"/>
    <col min="797" max="797" width="6.375" style="1" customWidth="1"/>
    <col min="798" max="798" width="7.875" style="1" customWidth="1"/>
    <col min="799" max="799" width="7.75" style="1" customWidth="1"/>
    <col min="800" max="803" width="6.5" style="1" customWidth="1"/>
    <col min="804" max="804" width="6.875" style="1" customWidth="1"/>
    <col min="805" max="805" width="9" style="1"/>
    <col min="806" max="806" width="6.125" style="1" customWidth="1"/>
    <col min="807" max="807" width="7.5" style="1" customWidth="1"/>
    <col min="808" max="808" width="7.625" style="1" customWidth="1"/>
    <col min="809" max="809" width="7.75" style="1" customWidth="1"/>
    <col min="810" max="810" width="10.125" style="1" bestFit="1" customWidth="1"/>
    <col min="811" max="811" width="12" style="1" customWidth="1"/>
    <col min="812" max="812" width="10.25" style="1" bestFit="1" customWidth="1"/>
    <col min="813" max="813" width="8.75" style="1" bestFit="1" customWidth="1"/>
    <col min="814" max="814" width="7.75" style="1" customWidth="1"/>
    <col min="815" max="815" width="9.125" style="1" customWidth="1"/>
    <col min="816" max="816" width="9.875" style="1" customWidth="1"/>
    <col min="817" max="817" width="7.75" style="1" customWidth="1"/>
    <col min="818" max="818" width="9.375" style="1" customWidth="1"/>
    <col min="819" max="819" width="9" style="1"/>
    <col min="820" max="820" width="5.875" style="1" customWidth="1"/>
    <col min="821" max="821" width="7.125" style="1" customWidth="1"/>
    <col min="822" max="822" width="8.125" style="1" customWidth="1"/>
    <col min="823" max="823" width="10.25" style="1" customWidth="1"/>
    <col min="824" max="1044" width="9" style="1"/>
    <col min="1045" max="1045" width="36.875" style="1" bestFit="1" customWidth="1"/>
    <col min="1046" max="1046" width="7.125" style="1" customWidth="1"/>
    <col min="1047" max="1047" width="6" style="1" customWidth="1"/>
    <col min="1048" max="1048" width="5.75" style="1" customWidth="1"/>
    <col min="1049" max="1049" width="10.5" style="1" customWidth="1"/>
    <col min="1050" max="1050" width="7.5" style="1" customWidth="1"/>
    <col min="1051" max="1051" width="6.375" style="1" customWidth="1"/>
    <col min="1052" max="1052" width="6.5" style="1" customWidth="1"/>
    <col min="1053" max="1053" width="6.375" style="1" customWidth="1"/>
    <col min="1054" max="1054" width="7.875" style="1" customWidth="1"/>
    <col min="1055" max="1055" width="7.75" style="1" customWidth="1"/>
    <col min="1056" max="1059" width="6.5" style="1" customWidth="1"/>
    <col min="1060" max="1060" width="6.875" style="1" customWidth="1"/>
    <col min="1061" max="1061" width="9" style="1"/>
    <col min="1062" max="1062" width="6.125" style="1" customWidth="1"/>
    <col min="1063" max="1063" width="7.5" style="1" customWidth="1"/>
    <col min="1064" max="1064" width="7.625" style="1" customWidth="1"/>
    <col min="1065" max="1065" width="7.75" style="1" customWidth="1"/>
    <col min="1066" max="1066" width="10.125" style="1" bestFit="1" customWidth="1"/>
    <col min="1067" max="1067" width="12" style="1" customWidth="1"/>
    <col min="1068" max="1068" width="10.25" style="1" bestFit="1" customWidth="1"/>
    <col min="1069" max="1069" width="8.75" style="1" bestFit="1" customWidth="1"/>
    <col min="1070" max="1070" width="7.75" style="1" customWidth="1"/>
    <col min="1071" max="1071" width="9.125" style="1" customWidth="1"/>
    <col min="1072" max="1072" width="9.875" style="1" customWidth="1"/>
    <col min="1073" max="1073" width="7.75" style="1" customWidth="1"/>
    <col min="1074" max="1074" width="9.375" style="1" customWidth="1"/>
    <col min="1075" max="1075" width="9" style="1"/>
    <col min="1076" max="1076" width="5.875" style="1" customWidth="1"/>
    <col min="1077" max="1077" width="7.125" style="1" customWidth="1"/>
    <col min="1078" max="1078" width="8.125" style="1" customWidth="1"/>
    <col min="1079" max="1079" width="10.25" style="1" customWidth="1"/>
    <col min="1080" max="1300" width="9" style="1"/>
    <col min="1301" max="1301" width="36.875" style="1" bestFit="1" customWidth="1"/>
    <col min="1302" max="1302" width="7.125" style="1" customWidth="1"/>
    <col min="1303" max="1303" width="6" style="1" customWidth="1"/>
    <col min="1304" max="1304" width="5.75" style="1" customWidth="1"/>
    <col min="1305" max="1305" width="10.5" style="1" customWidth="1"/>
    <col min="1306" max="1306" width="7.5" style="1" customWidth="1"/>
    <col min="1307" max="1307" width="6.375" style="1" customWidth="1"/>
    <col min="1308" max="1308" width="6.5" style="1" customWidth="1"/>
    <col min="1309" max="1309" width="6.375" style="1" customWidth="1"/>
    <col min="1310" max="1310" width="7.875" style="1" customWidth="1"/>
    <col min="1311" max="1311" width="7.75" style="1" customWidth="1"/>
    <col min="1312" max="1315" width="6.5" style="1" customWidth="1"/>
    <col min="1316" max="1316" width="6.875" style="1" customWidth="1"/>
    <col min="1317" max="1317" width="9" style="1"/>
    <col min="1318" max="1318" width="6.125" style="1" customWidth="1"/>
    <col min="1319" max="1319" width="7.5" style="1" customWidth="1"/>
    <col min="1320" max="1320" width="7.625" style="1" customWidth="1"/>
    <col min="1321" max="1321" width="7.75" style="1" customWidth="1"/>
    <col min="1322" max="1322" width="10.125" style="1" bestFit="1" customWidth="1"/>
    <col min="1323" max="1323" width="12" style="1" customWidth="1"/>
    <col min="1324" max="1324" width="10.25" style="1" bestFit="1" customWidth="1"/>
    <col min="1325" max="1325" width="8.75" style="1" bestFit="1" customWidth="1"/>
    <col min="1326" max="1326" width="7.75" style="1" customWidth="1"/>
    <col min="1327" max="1327" width="9.125" style="1" customWidth="1"/>
    <col min="1328" max="1328" width="9.875" style="1" customWidth="1"/>
    <col min="1329" max="1329" width="7.75" style="1" customWidth="1"/>
    <col min="1330" max="1330" width="9.375" style="1" customWidth="1"/>
    <col min="1331" max="1331" width="9" style="1"/>
    <col min="1332" max="1332" width="5.875" style="1" customWidth="1"/>
    <col min="1333" max="1333" width="7.125" style="1" customWidth="1"/>
    <col min="1334" max="1334" width="8.125" style="1" customWidth="1"/>
    <col min="1335" max="1335" width="10.25" style="1" customWidth="1"/>
    <col min="1336" max="1556" width="9" style="1"/>
    <col min="1557" max="1557" width="36.875" style="1" bestFit="1" customWidth="1"/>
    <col min="1558" max="1558" width="7.125" style="1" customWidth="1"/>
    <col min="1559" max="1559" width="6" style="1" customWidth="1"/>
    <col min="1560" max="1560" width="5.75" style="1" customWidth="1"/>
    <col min="1561" max="1561" width="10.5" style="1" customWidth="1"/>
    <col min="1562" max="1562" width="7.5" style="1" customWidth="1"/>
    <col min="1563" max="1563" width="6.375" style="1" customWidth="1"/>
    <col min="1564" max="1564" width="6.5" style="1" customWidth="1"/>
    <col min="1565" max="1565" width="6.375" style="1" customWidth="1"/>
    <col min="1566" max="1566" width="7.875" style="1" customWidth="1"/>
    <col min="1567" max="1567" width="7.75" style="1" customWidth="1"/>
    <col min="1568" max="1571" width="6.5" style="1" customWidth="1"/>
    <col min="1572" max="1572" width="6.875" style="1" customWidth="1"/>
    <col min="1573" max="1573" width="9" style="1"/>
    <col min="1574" max="1574" width="6.125" style="1" customWidth="1"/>
    <col min="1575" max="1575" width="7.5" style="1" customWidth="1"/>
    <col min="1576" max="1576" width="7.625" style="1" customWidth="1"/>
    <col min="1577" max="1577" width="7.75" style="1" customWidth="1"/>
    <col min="1578" max="1578" width="10.125" style="1" bestFit="1" customWidth="1"/>
    <col min="1579" max="1579" width="12" style="1" customWidth="1"/>
    <col min="1580" max="1580" width="10.25" style="1" bestFit="1" customWidth="1"/>
    <col min="1581" max="1581" width="8.75" style="1" bestFit="1" customWidth="1"/>
    <col min="1582" max="1582" width="7.75" style="1" customWidth="1"/>
    <col min="1583" max="1583" width="9.125" style="1" customWidth="1"/>
    <col min="1584" max="1584" width="9.875" style="1" customWidth="1"/>
    <col min="1585" max="1585" width="7.75" style="1" customWidth="1"/>
    <col min="1586" max="1586" width="9.375" style="1" customWidth="1"/>
    <col min="1587" max="1587" width="9" style="1"/>
    <col min="1588" max="1588" width="5.875" style="1" customWidth="1"/>
    <col min="1589" max="1589" width="7.125" style="1" customWidth="1"/>
    <col min="1590" max="1590" width="8.125" style="1" customWidth="1"/>
    <col min="1591" max="1591" width="10.25" style="1" customWidth="1"/>
    <col min="1592" max="1812" width="9" style="1"/>
    <col min="1813" max="1813" width="36.875" style="1" bestFit="1" customWidth="1"/>
    <col min="1814" max="1814" width="7.125" style="1" customWidth="1"/>
    <col min="1815" max="1815" width="6" style="1" customWidth="1"/>
    <col min="1816" max="1816" width="5.75" style="1" customWidth="1"/>
    <col min="1817" max="1817" width="10.5" style="1" customWidth="1"/>
    <col min="1818" max="1818" width="7.5" style="1" customWidth="1"/>
    <col min="1819" max="1819" width="6.375" style="1" customWidth="1"/>
    <col min="1820" max="1820" width="6.5" style="1" customWidth="1"/>
    <col min="1821" max="1821" width="6.375" style="1" customWidth="1"/>
    <col min="1822" max="1822" width="7.875" style="1" customWidth="1"/>
    <col min="1823" max="1823" width="7.75" style="1" customWidth="1"/>
    <col min="1824" max="1827" width="6.5" style="1" customWidth="1"/>
    <col min="1828" max="1828" width="6.875" style="1" customWidth="1"/>
    <col min="1829" max="1829" width="9" style="1"/>
    <col min="1830" max="1830" width="6.125" style="1" customWidth="1"/>
    <col min="1831" max="1831" width="7.5" style="1" customWidth="1"/>
    <col min="1832" max="1832" width="7.625" style="1" customWidth="1"/>
    <col min="1833" max="1833" width="7.75" style="1" customWidth="1"/>
    <col min="1834" max="1834" width="10.125" style="1" bestFit="1" customWidth="1"/>
    <col min="1835" max="1835" width="12" style="1" customWidth="1"/>
    <col min="1836" max="1836" width="10.25" style="1" bestFit="1" customWidth="1"/>
    <col min="1837" max="1837" width="8.75" style="1" bestFit="1" customWidth="1"/>
    <col min="1838" max="1838" width="7.75" style="1" customWidth="1"/>
    <col min="1839" max="1839" width="9.125" style="1" customWidth="1"/>
    <col min="1840" max="1840" width="9.875" style="1" customWidth="1"/>
    <col min="1841" max="1841" width="7.75" style="1" customWidth="1"/>
    <col min="1842" max="1842" width="9.375" style="1" customWidth="1"/>
    <col min="1843" max="1843" width="9" style="1"/>
    <col min="1844" max="1844" width="5.875" style="1" customWidth="1"/>
    <col min="1845" max="1845" width="7.125" style="1" customWidth="1"/>
    <col min="1846" max="1846" width="8.125" style="1" customWidth="1"/>
    <col min="1847" max="1847" width="10.25" style="1" customWidth="1"/>
    <col min="1848" max="2068" width="9" style="1"/>
    <col min="2069" max="2069" width="36.875" style="1" bestFit="1" customWidth="1"/>
    <col min="2070" max="2070" width="7.125" style="1" customWidth="1"/>
    <col min="2071" max="2071" width="6" style="1" customWidth="1"/>
    <col min="2072" max="2072" width="5.75" style="1" customWidth="1"/>
    <col min="2073" max="2073" width="10.5" style="1" customWidth="1"/>
    <col min="2074" max="2074" width="7.5" style="1" customWidth="1"/>
    <col min="2075" max="2075" width="6.375" style="1" customWidth="1"/>
    <col min="2076" max="2076" width="6.5" style="1" customWidth="1"/>
    <col min="2077" max="2077" width="6.375" style="1" customWidth="1"/>
    <col min="2078" max="2078" width="7.875" style="1" customWidth="1"/>
    <col min="2079" max="2079" width="7.75" style="1" customWidth="1"/>
    <col min="2080" max="2083" width="6.5" style="1" customWidth="1"/>
    <col min="2084" max="2084" width="6.875" style="1" customWidth="1"/>
    <col min="2085" max="2085" width="9" style="1"/>
    <col min="2086" max="2086" width="6.125" style="1" customWidth="1"/>
    <col min="2087" max="2087" width="7.5" style="1" customWidth="1"/>
    <col min="2088" max="2088" width="7.625" style="1" customWidth="1"/>
    <col min="2089" max="2089" width="7.75" style="1" customWidth="1"/>
    <col min="2090" max="2090" width="10.125" style="1" bestFit="1" customWidth="1"/>
    <col min="2091" max="2091" width="12" style="1" customWidth="1"/>
    <col min="2092" max="2092" width="10.25" style="1" bestFit="1" customWidth="1"/>
    <col min="2093" max="2093" width="8.75" style="1" bestFit="1" customWidth="1"/>
    <col min="2094" max="2094" width="7.75" style="1" customWidth="1"/>
    <col min="2095" max="2095" width="9.125" style="1" customWidth="1"/>
    <col min="2096" max="2096" width="9.875" style="1" customWidth="1"/>
    <col min="2097" max="2097" width="7.75" style="1" customWidth="1"/>
    <col min="2098" max="2098" width="9.375" style="1" customWidth="1"/>
    <col min="2099" max="2099" width="9" style="1"/>
    <col min="2100" max="2100" width="5.875" style="1" customWidth="1"/>
    <col min="2101" max="2101" width="7.125" style="1" customWidth="1"/>
    <col min="2102" max="2102" width="8.125" style="1" customWidth="1"/>
    <col min="2103" max="2103" width="10.25" style="1" customWidth="1"/>
    <col min="2104" max="2324" width="9" style="1"/>
    <col min="2325" max="2325" width="36.875" style="1" bestFit="1" customWidth="1"/>
    <col min="2326" max="2326" width="7.125" style="1" customWidth="1"/>
    <col min="2327" max="2327" width="6" style="1" customWidth="1"/>
    <col min="2328" max="2328" width="5.75" style="1" customWidth="1"/>
    <col min="2329" max="2329" width="10.5" style="1" customWidth="1"/>
    <col min="2330" max="2330" width="7.5" style="1" customWidth="1"/>
    <col min="2331" max="2331" width="6.375" style="1" customWidth="1"/>
    <col min="2332" max="2332" width="6.5" style="1" customWidth="1"/>
    <col min="2333" max="2333" width="6.375" style="1" customWidth="1"/>
    <col min="2334" max="2334" width="7.875" style="1" customWidth="1"/>
    <col min="2335" max="2335" width="7.75" style="1" customWidth="1"/>
    <col min="2336" max="2339" width="6.5" style="1" customWidth="1"/>
    <col min="2340" max="2340" width="6.875" style="1" customWidth="1"/>
    <col min="2341" max="2341" width="9" style="1"/>
    <col min="2342" max="2342" width="6.125" style="1" customWidth="1"/>
    <col min="2343" max="2343" width="7.5" style="1" customWidth="1"/>
    <col min="2344" max="2344" width="7.625" style="1" customWidth="1"/>
    <col min="2345" max="2345" width="7.75" style="1" customWidth="1"/>
    <col min="2346" max="2346" width="10.125" style="1" bestFit="1" customWidth="1"/>
    <col min="2347" max="2347" width="12" style="1" customWidth="1"/>
    <col min="2348" max="2348" width="10.25" style="1" bestFit="1" customWidth="1"/>
    <col min="2349" max="2349" width="8.75" style="1" bestFit="1" customWidth="1"/>
    <col min="2350" max="2350" width="7.75" style="1" customWidth="1"/>
    <col min="2351" max="2351" width="9.125" style="1" customWidth="1"/>
    <col min="2352" max="2352" width="9.875" style="1" customWidth="1"/>
    <col min="2353" max="2353" width="7.75" style="1" customWidth="1"/>
    <col min="2354" max="2354" width="9.375" style="1" customWidth="1"/>
    <col min="2355" max="2355" width="9" style="1"/>
    <col min="2356" max="2356" width="5.875" style="1" customWidth="1"/>
    <col min="2357" max="2357" width="7.125" style="1" customWidth="1"/>
    <col min="2358" max="2358" width="8.125" style="1" customWidth="1"/>
    <col min="2359" max="2359" width="10.25" style="1" customWidth="1"/>
    <col min="2360" max="2580" width="9" style="1"/>
    <col min="2581" max="2581" width="36.875" style="1" bestFit="1" customWidth="1"/>
    <col min="2582" max="2582" width="7.125" style="1" customWidth="1"/>
    <col min="2583" max="2583" width="6" style="1" customWidth="1"/>
    <col min="2584" max="2584" width="5.75" style="1" customWidth="1"/>
    <col min="2585" max="2585" width="10.5" style="1" customWidth="1"/>
    <col min="2586" max="2586" width="7.5" style="1" customWidth="1"/>
    <col min="2587" max="2587" width="6.375" style="1" customWidth="1"/>
    <col min="2588" max="2588" width="6.5" style="1" customWidth="1"/>
    <col min="2589" max="2589" width="6.375" style="1" customWidth="1"/>
    <col min="2590" max="2590" width="7.875" style="1" customWidth="1"/>
    <col min="2591" max="2591" width="7.75" style="1" customWidth="1"/>
    <col min="2592" max="2595" width="6.5" style="1" customWidth="1"/>
    <col min="2596" max="2596" width="6.875" style="1" customWidth="1"/>
    <col min="2597" max="2597" width="9" style="1"/>
    <col min="2598" max="2598" width="6.125" style="1" customWidth="1"/>
    <col min="2599" max="2599" width="7.5" style="1" customWidth="1"/>
    <col min="2600" max="2600" width="7.625" style="1" customWidth="1"/>
    <col min="2601" max="2601" width="7.75" style="1" customWidth="1"/>
    <col min="2602" max="2602" width="10.125" style="1" bestFit="1" customWidth="1"/>
    <col min="2603" max="2603" width="12" style="1" customWidth="1"/>
    <col min="2604" max="2604" width="10.25" style="1" bestFit="1" customWidth="1"/>
    <col min="2605" max="2605" width="8.75" style="1" bestFit="1" customWidth="1"/>
    <col min="2606" max="2606" width="7.75" style="1" customWidth="1"/>
    <col min="2607" max="2607" width="9.125" style="1" customWidth="1"/>
    <col min="2608" max="2608" width="9.875" style="1" customWidth="1"/>
    <col min="2609" max="2609" width="7.75" style="1" customWidth="1"/>
    <col min="2610" max="2610" width="9.375" style="1" customWidth="1"/>
    <col min="2611" max="2611" width="9" style="1"/>
    <col min="2612" max="2612" width="5.875" style="1" customWidth="1"/>
    <col min="2613" max="2613" width="7.125" style="1" customWidth="1"/>
    <col min="2614" max="2614" width="8.125" style="1" customWidth="1"/>
    <col min="2615" max="2615" width="10.25" style="1" customWidth="1"/>
    <col min="2616" max="2836" width="9" style="1"/>
    <col min="2837" max="2837" width="36.875" style="1" bestFit="1" customWidth="1"/>
    <col min="2838" max="2838" width="7.125" style="1" customWidth="1"/>
    <col min="2839" max="2839" width="6" style="1" customWidth="1"/>
    <col min="2840" max="2840" width="5.75" style="1" customWidth="1"/>
    <col min="2841" max="2841" width="10.5" style="1" customWidth="1"/>
    <col min="2842" max="2842" width="7.5" style="1" customWidth="1"/>
    <col min="2843" max="2843" width="6.375" style="1" customWidth="1"/>
    <col min="2844" max="2844" width="6.5" style="1" customWidth="1"/>
    <col min="2845" max="2845" width="6.375" style="1" customWidth="1"/>
    <col min="2846" max="2846" width="7.875" style="1" customWidth="1"/>
    <col min="2847" max="2847" width="7.75" style="1" customWidth="1"/>
    <col min="2848" max="2851" width="6.5" style="1" customWidth="1"/>
    <col min="2852" max="2852" width="6.875" style="1" customWidth="1"/>
    <col min="2853" max="2853" width="9" style="1"/>
    <col min="2854" max="2854" width="6.125" style="1" customWidth="1"/>
    <col min="2855" max="2855" width="7.5" style="1" customWidth="1"/>
    <col min="2856" max="2856" width="7.625" style="1" customWidth="1"/>
    <col min="2857" max="2857" width="7.75" style="1" customWidth="1"/>
    <col min="2858" max="2858" width="10.125" style="1" bestFit="1" customWidth="1"/>
    <col min="2859" max="2859" width="12" style="1" customWidth="1"/>
    <col min="2860" max="2860" width="10.25" style="1" bestFit="1" customWidth="1"/>
    <col min="2861" max="2861" width="8.75" style="1" bestFit="1" customWidth="1"/>
    <col min="2862" max="2862" width="7.75" style="1" customWidth="1"/>
    <col min="2863" max="2863" width="9.125" style="1" customWidth="1"/>
    <col min="2864" max="2864" width="9.875" style="1" customWidth="1"/>
    <col min="2865" max="2865" width="7.75" style="1" customWidth="1"/>
    <col min="2866" max="2866" width="9.375" style="1" customWidth="1"/>
    <col min="2867" max="2867" width="9" style="1"/>
    <col min="2868" max="2868" width="5.875" style="1" customWidth="1"/>
    <col min="2869" max="2869" width="7.125" style="1" customWidth="1"/>
    <col min="2870" max="2870" width="8.125" style="1" customWidth="1"/>
    <col min="2871" max="2871" width="10.25" style="1" customWidth="1"/>
    <col min="2872" max="3092" width="9" style="1"/>
    <col min="3093" max="3093" width="36.875" style="1" bestFit="1" customWidth="1"/>
    <col min="3094" max="3094" width="7.125" style="1" customWidth="1"/>
    <col min="3095" max="3095" width="6" style="1" customWidth="1"/>
    <col min="3096" max="3096" width="5.75" style="1" customWidth="1"/>
    <col min="3097" max="3097" width="10.5" style="1" customWidth="1"/>
    <col min="3098" max="3098" width="7.5" style="1" customWidth="1"/>
    <col min="3099" max="3099" width="6.375" style="1" customWidth="1"/>
    <col min="3100" max="3100" width="6.5" style="1" customWidth="1"/>
    <col min="3101" max="3101" width="6.375" style="1" customWidth="1"/>
    <col min="3102" max="3102" width="7.875" style="1" customWidth="1"/>
    <col min="3103" max="3103" width="7.75" style="1" customWidth="1"/>
    <col min="3104" max="3107" width="6.5" style="1" customWidth="1"/>
    <col min="3108" max="3108" width="6.875" style="1" customWidth="1"/>
    <col min="3109" max="3109" width="9" style="1"/>
    <col min="3110" max="3110" width="6.125" style="1" customWidth="1"/>
    <col min="3111" max="3111" width="7.5" style="1" customWidth="1"/>
    <col min="3112" max="3112" width="7.625" style="1" customWidth="1"/>
    <col min="3113" max="3113" width="7.75" style="1" customWidth="1"/>
    <col min="3114" max="3114" width="10.125" style="1" bestFit="1" customWidth="1"/>
    <col min="3115" max="3115" width="12" style="1" customWidth="1"/>
    <col min="3116" max="3116" width="10.25" style="1" bestFit="1" customWidth="1"/>
    <col min="3117" max="3117" width="8.75" style="1" bestFit="1" customWidth="1"/>
    <col min="3118" max="3118" width="7.75" style="1" customWidth="1"/>
    <col min="3119" max="3119" width="9.125" style="1" customWidth="1"/>
    <col min="3120" max="3120" width="9.875" style="1" customWidth="1"/>
    <col min="3121" max="3121" width="7.75" style="1" customWidth="1"/>
    <col min="3122" max="3122" width="9.375" style="1" customWidth="1"/>
    <col min="3123" max="3123" width="9" style="1"/>
    <col min="3124" max="3124" width="5.875" style="1" customWidth="1"/>
    <col min="3125" max="3125" width="7.125" style="1" customWidth="1"/>
    <col min="3126" max="3126" width="8.125" style="1" customWidth="1"/>
    <col min="3127" max="3127" width="10.25" style="1" customWidth="1"/>
    <col min="3128" max="3348" width="9" style="1"/>
    <col min="3349" max="3349" width="36.875" style="1" bestFit="1" customWidth="1"/>
    <col min="3350" max="3350" width="7.125" style="1" customWidth="1"/>
    <col min="3351" max="3351" width="6" style="1" customWidth="1"/>
    <col min="3352" max="3352" width="5.75" style="1" customWidth="1"/>
    <col min="3353" max="3353" width="10.5" style="1" customWidth="1"/>
    <col min="3354" max="3354" width="7.5" style="1" customWidth="1"/>
    <col min="3355" max="3355" width="6.375" style="1" customWidth="1"/>
    <col min="3356" max="3356" width="6.5" style="1" customWidth="1"/>
    <col min="3357" max="3357" width="6.375" style="1" customWidth="1"/>
    <col min="3358" max="3358" width="7.875" style="1" customWidth="1"/>
    <col min="3359" max="3359" width="7.75" style="1" customWidth="1"/>
    <col min="3360" max="3363" width="6.5" style="1" customWidth="1"/>
    <col min="3364" max="3364" width="6.875" style="1" customWidth="1"/>
    <col min="3365" max="3365" width="9" style="1"/>
    <col min="3366" max="3366" width="6.125" style="1" customWidth="1"/>
    <col min="3367" max="3367" width="7.5" style="1" customWidth="1"/>
    <col min="3368" max="3368" width="7.625" style="1" customWidth="1"/>
    <col min="3369" max="3369" width="7.75" style="1" customWidth="1"/>
    <col min="3370" max="3370" width="10.125" style="1" bestFit="1" customWidth="1"/>
    <col min="3371" max="3371" width="12" style="1" customWidth="1"/>
    <col min="3372" max="3372" width="10.25" style="1" bestFit="1" customWidth="1"/>
    <col min="3373" max="3373" width="8.75" style="1" bestFit="1" customWidth="1"/>
    <col min="3374" max="3374" width="7.75" style="1" customWidth="1"/>
    <col min="3375" max="3375" width="9.125" style="1" customWidth="1"/>
    <col min="3376" max="3376" width="9.875" style="1" customWidth="1"/>
    <col min="3377" max="3377" width="7.75" style="1" customWidth="1"/>
    <col min="3378" max="3378" width="9.375" style="1" customWidth="1"/>
    <col min="3379" max="3379" width="9" style="1"/>
    <col min="3380" max="3380" width="5.875" style="1" customWidth="1"/>
    <col min="3381" max="3381" width="7.125" style="1" customWidth="1"/>
    <col min="3382" max="3382" width="8.125" style="1" customWidth="1"/>
    <col min="3383" max="3383" width="10.25" style="1" customWidth="1"/>
    <col min="3384" max="3604" width="9" style="1"/>
    <col min="3605" max="3605" width="36.875" style="1" bestFit="1" customWidth="1"/>
    <col min="3606" max="3606" width="7.125" style="1" customWidth="1"/>
    <col min="3607" max="3607" width="6" style="1" customWidth="1"/>
    <col min="3608" max="3608" width="5.75" style="1" customWidth="1"/>
    <col min="3609" max="3609" width="10.5" style="1" customWidth="1"/>
    <col min="3610" max="3610" width="7.5" style="1" customWidth="1"/>
    <col min="3611" max="3611" width="6.375" style="1" customWidth="1"/>
    <col min="3612" max="3612" width="6.5" style="1" customWidth="1"/>
    <col min="3613" max="3613" width="6.375" style="1" customWidth="1"/>
    <col min="3614" max="3614" width="7.875" style="1" customWidth="1"/>
    <col min="3615" max="3615" width="7.75" style="1" customWidth="1"/>
    <col min="3616" max="3619" width="6.5" style="1" customWidth="1"/>
    <col min="3620" max="3620" width="6.875" style="1" customWidth="1"/>
    <col min="3621" max="3621" width="9" style="1"/>
    <col min="3622" max="3622" width="6.125" style="1" customWidth="1"/>
    <col min="3623" max="3623" width="7.5" style="1" customWidth="1"/>
    <col min="3624" max="3624" width="7.625" style="1" customWidth="1"/>
    <col min="3625" max="3625" width="7.75" style="1" customWidth="1"/>
    <col min="3626" max="3626" width="10.125" style="1" bestFit="1" customWidth="1"/>
    <col min="3627" max="3627" width="12" style="1" customWidth="1"/>
    <col min="3628" max="3628" width="10.25" style="1" bestFit="1" customWidth="1"/>
    <col min="3629" max="3629" width="8.75" style="1" bestFit="1" customWidth="1"/>
    <col min="3630" max="3630" width="7.75" style="1" customWidth="1"/>
    <col min="3631" max="3631" width="9.125" style="1" customWidth="1"/>
    <col min="3632" max="3632" width="9.875" style="1" customWidth="1"/>
    <col min="3633" max="3633" width="7.75" style="1" customWidth="1"/>
    <col min="3634" max="3634" width="9.375" style="1" customWidth="1"/>
    <col min="3635" max="3635" width="9" style="1"/>
    <col min="3636" max="3636" width="5.875" style="1" customWidth="1"/>
    <col min="3637" max="3637" width="7.125" style="1" customWidth="1"/>
    <col min="3638" max="3638" width="8.125" style="1" customWidth="1"/>
    <col min="3639" max="3639" width="10.25" style="1" customWidth="1"/>
    <col min="3640" max="3860" width="9" style="1"/>
    <col min="3861" max="3861" width="36.875" style="1" bestFit="1" customWidth="1"/>
    <col min="3862" max="3862" width="7.125" style="1" customWidth="1"/>
    <col min="3863" max="3863" width="6" style="1" customWidth="1"/>
    <col min="3864" max="3864" width="5.75" style="1" customWidth="1"/>
    <col min="3865" max="3865" width="10.5" style="1" customWidth="1"/>
    <col min="3866" max="3866" width="7.5" style="1" customWidth="1"/>
    <col min="3867" max="3867" width="6.375" style="1" customWidth="1"/>
    <col min="3868" max="3868" width="6.5" style="1" customWidth="1"/>
    <col min="3869" max="3869" width="6.375" style="1" customWidth="1"/>
    <col min="3870" max="3870" width="7.875" style="1" customWidth="1"/>
    <col min="3871" max="3871" width="7.75" style="1" customWidth="1"/>
    <col min="3872" max="3875" width="6.5" style="1" customWidth="1"/>
    <col min="3876" max="3876" width="6.875" style="1" customWidth="1"/>
    <col min="3877" max="3877" width="9" style="1"/>
    <col min="3878" max="3878" width="6.125" style="1" customWidth="1"/>
    <col min="3879" max="3879" width="7.5" style="1" customWidth="1"/>
    <col min="3880" max="3880" width="7.625" style="1" customWidth="1"/>
    <col min="3881" max="3881" width="7.75" style="1" customWidth="1"/>
    <col min="3882" max="3882" width="10.125" style="1" bestFit="1" customWidth="1"/>
    <col min="3883" max="3883" width="12" style="1" customWidth="1"/>
    <col min="3884" max="3884" width="10.25" style="1" bestFit="1" customWidth="1"/>
    <col min="3885" max="3885" width="8.75" style="1" bestFit="1" customWidth="1"/>
    <col min="3886" max="3886" width="7.75" style="1" customWidth="1"/>
    <col min="3887" max="3887" width="9.125" style="1" customWidth="1"/>
    <col min="3888" max="3888" width="9.875" style="1" customWidth="1"/>
    <col min="3889" max="3889" width="7.75" style="1" customWidth="1"/>
    <col min="3890" max="3890" width="9.375" style="1" customWidth="1"/>
    <col min="3891" max="3891" width="9" style="1"/>
    <col min="3892" max="3892" width="5.875" style="1" customWidth="1"/>
    <col min="3893" max="3893" width="7.125" style="1" customWidth="1"/>
    <col min="3894" max="3894" width="8.125" style="1" customWidth="1"/>
    <col min="3895" max="3895" width="10.25" style="1" customWidth="1"/>
    <col min="3896" max="4116" width="9" style="1"/>
    <col min="4117" max="4117" width="36.875" style="1" bestFit="1" customWidth="1"/>
    <col min="4118" max="4118" width="7.125" style="1" customWidth="1"/>
    <col min="4119" max="4119" width="6" style="1" customWidth="1"/>
    <col min="4120" max="4120" width="5.75" style="1" customWidth="1"/>
    <col min="4121" max="4121" width="10.5" style="1" customWidth="1"/>
    <col min="4122" max="4122" width="7.5" style="1" customWidth="1"/>
    <col min="4123" max="4123" width="6.375" style="1" customWidth="1"/>
    <col min="4124" max="4124" width="6.5" style="1" customWidth="1"/>
    <col min="4125" max="4125" width="6.375" style="1" customWidth="1"/>
    <col min="4126" max="4126" width="7.875" style="1" customWidth="1"/>
    <col min="4127" max="4127" width="7.75" style="1" customWidth="1"/>
    <col min="4128" max="4131" width="6.5" style="1" customWidth="1"/>
    <col min="4132" max="4132" width="6.875" style="1" customWidth="1"/>
    <col min="4133" max="4133" width="9" style="1"/>
    <col min="4134" max="4134" width="6.125" style="1" customWidth="1"/>
    <col min="4135" max="4135" width="7.5" style="1" customWidth="1"/>
    <col min="4136" max="4136" width="7.625" style="1" customWidth="1"/>
    <col min="4137" max="4137" width="7.75" style="1" customWidth="1"/>
    <col min="4138" max="4138" width="10.125" style="1" bestFit="1" customWidth="1"/>
    <col min="4139" max="4139" width="12" style="1" customWidth="1"/>
    <col min="4140" max="4140" width="10.25" style="1" bestFit="1" customWidth="1"/>
    <col min="4141" max="4141" width="8.75" style="1" bestFit="1" customWidth="1"/>
    <col min="4142" max="4142" width="7.75" style="1" customWidth="1"/>
    <col min="4143" max="4143" width="9.125" style="1" customWidth="1"/>
    <col min="4144" max="4144" width="9.875" style="1" customWidth="1"/>
    <col min="4145" max="4145" width="7.75" style="1" customWidth="1"/>
    <col min="4146" max="4146" width="9.375" style="1" customWidth="1"/>
    <col min="4147" max="4147" width="9" style="1"/>
    <col min="4148" max="4148" width="5.875" style="1" customWidth="1"/>
    <col min="4149" max="4149" width="7.125" style="1" customWidth="1"/>
    <col min="4150" max="4150" width="8.125" style="1" customWidth="1"/>
    <col min="4151" max="4151" width="10.25" style="1" customWidth="1"/>
    <col min="4152" max="4372" width="9" style="1"/>
    <col min="4373" max="4373" width="36.875" style="1" bestFit="1" customWidth="1"/>
    <col min="4374" max="4374" width="7.125" style="1" customWidth="1"/>
    <col min="4375" max="4375" width="6" style="1" customWidth="1"/>
    <col min="4376" max="4376" width="5.75" style="1" customWidth="1"/>
    <col min="4377" max="4377" width="10.5" style="1" customWidth="1"/>
    <col min="4378" max="4378" width="7.5" style="1" customWidth="1"/>
    <col min="4379" max="4379" width="6.375" style="1" customWidth="1"/>
    <col min="4380" max="4380" width="6.5" style="1" customWidth="1"/>
    <col min="4381" max="4381" width="6.375" style="1" customWidth="1"/>
    <col min="4382" max="4382" width="7.875" style="1" customWidth="1"/>
    <col min="4383" max="4383" width="7.75" style="1" customWidth="1"/>
    <col min="4384" max="4387" width="6.5" style="1" customWidth="1"/>
    <col min="4388" max="4388" width="6.875" style="1" customWidth="1"/>
    <col min="4389" max="4389" width="9" style="1"/>
    <col min="4390" max="4390" width="6.125" style="1" customWidth="1"/>
    <col min="4391" max="4391" width="7.5" style="1" customWidth="1"/>
    <col min="4392" max="4392" width="7.625" style="1" customWidth="1"/>
    <col min="4393" max="4393" width="7.75" style="1" customWidth="1"/>
    <col min="4394" max="4394" width="10.125" style="1" bestFit="1" customWidth="1"/>
    <col min="4395" max="4395" width="12" style="1" customWidth="1"/>
    <col min="4396" max="4396" width="10.25" style="1" bestFit="1" customWidth="1"/>
    <col min="4397" max="4397" width="8.75" style="1" bestFit="1" customWidth="1"/>
    <col min="4398" max="4398" width="7.75" style="1" customWidth="1"/>
    <col min="4399" max="4399" width="9.125" style="1" customWidth="1"/>
    <col min="4400" max="4400" width="9.875" style="1" customWidth="1"/>
    <col min="4401" max="4401" width="7.75" style="1" customWidth="1"/>
    <col min="4402" max="4402" width="9.375" style="1" customWidth="1"/>
    <col min="4403" max="4403" width="9" style="1"/>
    <col min="4404" max="4404" width="5.875" style="1" customWidth="1"/>
    <col min="4405" max="4405" width="7.125" style="1" customWidth="1"/>
    <col min="4406" max="4406" width="8.125" style="1" customWidth="1"/>
    <col min="4407" max="4407" width="10.25" style="1" customWidth="1"/>
    <col min="4408" max="4628" width="9" style="1"/>
    <col min="4629" max="4629" width="36.875" style="1" bestFit="1" customWidth="1"/>
    <col min="4630" max="4630" width="7.125" style="1" customWidth="1"/>
    <col min="4631" max="4631" width="6" style="1" customWidth="1"/>
    <col min="4632" max="4632" width="5.75" style="1" customWidth="1"/>
    <col min="4633" max="4633" width="10.5" style="1" customWidth="1"/>
    <col min="4634" max="4634" width="7.5" style="1" customWidth="1"/>
    <col min="4635" max="4635" width="6.375" style="1" customWidth="1"/>
    <col min="4636" max="4636" width="6.5" style="1" customWidth="1"/>
    <col min="4637" max="4637" width="6.375" style="1" customWidth="1"/>
    <col min="4638" max="4638" width="7.875" style="1" customWidth="1"/>
    <col min="4639" max="4639" width="7.75" style="1" customWidth="1"/>
    <col min="4640" max="4643" width="6.5" style="1" customWidth="1"/>
    <col min="4644" max="4644" width="6.875" style="1" customWidth="1"/>
    <col min="4645" max="4645" width="9" style="1"/>
    <col min="4646" max="4646" width="6.125" style="1" customWidth="1"/>
    <col min="4647" max="4647" width="7.5" style="1" customWidth="1"/>
    <col min="4648" max="4648" width="7.625" style="1" customWidth="1"/>
    <col min="4649" max="4649" width="7.75" style="1" customWidth="1"/>
    <col min="4650" max="4650" width="10.125" style="1" bestFit="1" customWidth="1"/>
    <col min="4651" max="4651" width="12" style="1" customWidth="1"/>
    <col min="4652" max="4652" width="10.25" style="1" bestFit="1" customWidth="1"/>
    <col min="4653" max="4653" width="8.75" style="1" bestFit="1" customWidth="1"/>
    <col min="4654" max="4654" width="7.75" style="1" customWidth="1"/>
    <col min="4655" max="4655" width="9.125" style="1" customWidth="1"/>
    <col min="4656" max="4656" width="9.875" style="1" customWidth="1"/>
    <col min="4657" max="4657" width="7.75" style="1" customWidth="1"/>
    <col min="4658" max="4658" width="9.375" style="1" customWidth="1"/>
    <col min="4659" max="4659" width="9" style="1"/>
    <col min="4660" max="4660" width="5.875" style="1" customWidth="1"/>
    <col min="4661" max="4661" width="7.125" style="1" customWidth="1"/>
    <col min="4662" max="4662" width="8.125" style="1" customWidth="1"/>
    <col min="4663" max="4663" width="10.25" style="1" customWidth="1"/>
    <col min="4664" max="4884" width="9" style="1"/>
    <col min="4885" max="4885" width="36.875" style="1" bestFit="1" customWidth="1"/>
    <col min="4886" max="4886" width="7.125" style="1" customWidth="1"/>
    <col min="4887" max="4887" width="6" style="1" customWidth="1"/>
    <col min="4888" max="4888" width="5.75" style="1" customWidth="1"/>
    <col min="4889" max="4889" width="10.5" style="1" customWidth="1"/>
    <col min="4890" max="4890" width="7.5" style="1" customWidth="1"/>
    <col min="4891" max="4891" width="6.375" style="1" customWidth="1"/>
    <col min="4892" max="4892" width="6.5" style="1" customWidth="1"/>
    <col min="4893" max="4893" width="6.375" style="1" customWidth="1"/>
    <col min="4894" max="4894" width="7.875" style="1" customWidth="1"/>
    <col min="4895" max="4895" width="7.75" style="1" customWidth="1"/>
    <col min="4896" max="4899" width="6.5" style="1" customWidth="1"/>
    <col min="4900" max="4900" width="6.875" style="1" customWidth="1"/>
    <col min="4901" max="4901" width="9" style="1"/>
    <col min="4902" max="4902" width="6.125" style="1" customWidth="1"/>
    <col min="4903" max="4903" width="7.5" style="1" customWidth="1"/>
    <col min="4904" max="4904" width="7.625" style="1" customWidth="1"/>
    <col min="4905" max="4905" width="7.75" style="1" customWidth="1"/>
    <col min="4906" max="4906" width="10.125" style="1" bestFit="1" customWidth="1"/>
    <col min="4907" max="4907" width="12" style="1" customWidth="1"/>
    <col min="4908" max="4908" width="10.25" style="1" bestFit="1" customWidth="1"/>
    <col min="4909" max="4909" width="8.75" style="1" bestFit="1" customWidth="1"/>
    <col min="4910" max="4910" width="7.75" style="1" customWidth="1"/>
    <col min="4911" max="4911" width="9.125" style="1" customWidth="1"/>
    <col min="4912" max="4912" width="9.875" style="1" customWidth="1"/>
    <col min="4913" max="4913" width="7.75" style="1" customWidth="1"/>
    <col min="4914" max="4914" width="9.375" style="1" customWidth="1"/>
    <col min="4915" max="4915" width="9" style="1"/>
    <col min="4916" max="4916" width="5.875" style="1" customWidth="1"/>
    <col min="4917" max="4917" width="7.125" style="1" customWidth="1"/>
    <col min="4918" max="4918" width="8.125" style="1" customWidth="1"/>
    <col min="4919" max="4919" width="10.25" style="1" customWidth="1"/>
    <col min="4920" max="5140" width="9" style="1"/>
    <col min="5141" max="5141" width="36.875" style="1" bestFit="1" customWidth="1"/>
    <col min="5142" max="5142" width="7.125" style="1" customWidth="1"/>
    <col min="5143" max="5143" width="6" style="1" customWidth="1"/>
    <col min="5144" max="5144" width="5.75" style="1" customWidth="1"/>
    <col min="5145" max="5145" width="10.5" style="1" customWidth="1"/>
    <col min="5146" max="5146" width="7.5" style="1" customWidth="1"/>
    <col min="5147" max="5147" width="6.375" style="1" customWidth="1"/>
    <col min="5148" max="5148" width="6.5" style="1" customWidth="1"/>
    <col min="5149" max="5149" width="6.375" style="1" customWidth="1"/>
    <col min="5150" max="5150" width="7.875" style="1" customWidth="1"/>
    <col min="5151" max="5151" width="7.75" style="1" customWidth="1"/>
    <col min="5152" max="5155" width="6.5" style="1" customWidth="1"/>
    <col min="5156" max="5156" width="6.875" style="1" customWidth="1"/>
    <col min="5157" max="5157" width="9" style="1"/>
    <col min="5158" max="5158" width="6.125" style="1" customWidth="1"/>
    <col min="5159" max="5159" width="7.5" style="1" customWidth="1"/>
    <col min="5160" max="5160" width="7.625" style="1" customWidth="1"/>
    <col min="5161" max="5161" width="7.75" style="1" customWidth="1"/>
    <col min="5162" max="5162" width="10.125" style="1" bestFit="1" customWidth="1"/>
    <col min="5163" max="5163" width="12" style="1" customWidth="1"/>
    <col min="5164" max="5164" width="10.25" style="1" bestFit="1" customWidth="1"/>
    <col min="5165" max="5165" width="8.75" style="1" bestFit="1" customWidth="1"/>
    <col min="5166" max="5166" width="7.75" style="1" customWidth="1"/>
    <col min="5167" max="5167" width="9.125" style="1" customWidth="1"/>
    <col min="5168" max="5168" width="9.875" style="1" customWidth="1"/>
    <col min="5169" max="5169" width="7.75" style="1" customWidth="1"/>
    <col min="5170" max="5170" width="9.375" style="1" customWidth="1"/>
    <col min="5171" max="5171" width="9" style="1"/>
    <col min="5172" max="5172" width="5.875" style="1" customWidth="1"/>
    <col min="5173" max="5173" width="7.125" style="1" customWidth="1"/>
    <col min="5174" max="5174" width="8.125" style="1" customWidth="1"/>
    <col min="5175" max="5175" width="10.25" style="1" customWidth="1"/>
    <col min="5176" max="5396" width="9" style="1"/>
    <col min="5397" max="5397" width="36.875" style="1" bestFit="1" customWidth="1"/>
    <col min="5398" max="5398" width="7.125" style="1" customWidth="1"/>
    <col min="5399" max="5399" width="6" style="1" customWidth="1"/>
    <col min="5400" max="5400" width="5.75" style="1" customWidth="1"/>
    <col min="5401" max="5401" width="10.5" style="1" customWidth="1"/>
    <col min="5402" max="5402" width="7.5" style="1" customWidth="1"/>
    <col min="5403" max="5403" width="6.375" style="1" customWidth="1"/>
    <col min="5404" max="5404" width="6.5" style="1" customWidth="1"/>
    <col min="5405" max="5405" width="6.375" style="1" customWidth="1"/>
    <col min="5406" max="5406" width="7.875" style="1" customWidth="1"/>
    <col min="5407" max="5407" width="7.75" style="1" customWidth="1"/>
    <col min="5408" max="5411" width="6.5" style="1" customWidth="1"/>
    <col min="5412" max="5412" width="6.875" style="1" customWidth="1"/>
    <col min="5413" max="5413" width="9" style="1"/>
    <col min="5414" max="5414" width="6.125" style="1" customWidth="1"/>
    <col min="5415" max="5415" width="7.5" style="1" customWidth="1"/>
    <col min="5416" max="5416" width="7.625" style="1" customWidth="1"/>
    <col min="5417" max="5417" width="7.75" style="1" customWidth="1"/>
    <col min="5418" max="5418" width="10.125" style="1" bestFit="1" customWidth="1"/>
    <col min="5419" max="5419" width="12" style="1" customWidth="1"/>
    <col min="5420" max="5420" width="10.25" style="1" bestFit="1" customWidth="1"/>
    <col min="5421" max="5421" width="8.75" style="1" bestFit="1" customWidth="1"/>
    <col min="5422" max="5422" width="7.75" style="1" customWidth="1"/>
    <col min="5423" max="5423" width="9.125" style="1" customWidth="1"/>
    <col min="5424" max="5424" width="9.875" style="1" customWidth="1"/>
    <col min="5425" max="5425" width="7.75" style="1" customWidth="1"/>
    <col min="5426" max="5426" width="9.375" style="1" customWidth="1"/>
    <col min="5427" max="5427" width="9" style="1"/>
    <col min="5428" max="5428" width="5.875" style="1" customWidth="1"/>
    <col min="5429" max="5429" width="7.125" style="1" customWidth="1"/>
    <col min="5430" max="5430" width="8.125" style="1" customWidth="1"/>
    <col min="5431" max="5431" width="10.25" style="1" customWidth="1"/>
    <col min="5432" max="5652" width="9" style="1"/>
    <col min="5653" max="5653" width="36.875" style="1" bestFit="1" customWidth="1"/>
    <col min="5654" max="5654" width="7.125" style="1" customWidth="1"/>
    <col min="5655" max="5655" width="6" style="1" customWidth="1"/>
    <col min="5656" max="5656" width="5.75" style="1" customWidth="1"/>
    <col min="5657" max="5657" width="10.5" style="1" customWidth="1"/>
    <col min="5658" max="5658" width="7.5" style="1" customWidth="1"/>
    <col min="5659" max="5659" width="6.375" style="1" customWidth="1"/>
    <col min="5660" max="5660" width="6.5" style="1" customWidth="1"/>
    <col min="5661" max="5661" width="6.375" style="1" customWidth="1"/>
    <col min="5662" max="5662" width="7.875" style="1" customWidth="1"/>
    <col min="5663" max="5663" width="7.75" style="1" customWidth="1"/>
    <col min="5664" max="5667" width="6.5" style="1" customWidth="1"/>
    <col min="5668" max="5668" width="6.875" style="1" customWidth="1"/>
    <col min="5669" max="5669" width="9" style="1"/>
    <col min="5670" max="5670" width="6.125" style="1" customWidth="1"/>
    <col min="5671" max="5671" width="7.5" style="1" customWidth="1"/>
    <col min="5672" max="5672" width="7.625" style="1" customWidth="1"/>
    <col min="5673" max="5673" width="7.75" style="1" customWidth="1"/>
    <col min="5674" max="5674" width="10.125" style="1" bestFit="1" customWidth="1"/>
    <col min="5675" max="5675" width="12" style="1" customWidth="1"/>
    <col min="5676" max="5676" width="10.25" style="1" bestFit="1" customWidth="1"/>
    <col min="5677" max="5677" width="8.75" style="1" bestFit="1" customWidth="1"/>
    <col min="5678" max="5678" width="7.75" style="1" customWidth="1"/>
    <col min="5679" max="5679" width="9.125" style="1" customWidth="1"/>
    <col min="5680" max="5680" width="9.875" style="1" customWidth="1"/>
    <col min="5681" max="5681" width="7.75" style="1" customWidth="1"/>
    <col min="5682" max="5682" width="9.375" style="1" customWidth="1"/>
    <col min="5683" max="5683" width="9" style="1"/>
    <col min="5684" max="5684" width="5.875" style="1" customWidth="1"/>
    <col min="5685" max="5685" width="7.125" style="1" customWidth="1"/>
    <col min="5686" max="5686" width="8.125" style="1" customWidth="1"/>
    <col min="5687" max="5687" width="10.25" style="1" customWidth="1"/>
    <col min="5688" max="5908" width="9" style="1"/>
    <col min="5909" max="5909" width="36.875" style="1" bestFit="1" customWidth="1"/>
    <col min="5910" max="5910" width="7.125" style="1" customWidth="1"/>
    <col min="5911" max="5911" width="6" style="1" customWidth="1"/>
    <col min="5912" max="5912" width="5.75" style="1" customWidth="1"/>
    <col min="5913" max="5913" width="10.5" style="1" customWidth="1"/>
    <col min="5914" max="5914" width="7.5" style="1" customWidth="1"/>
    <col min="5915" max="5915" width="6.375" style="1" customWidth="1"/>
    <col min="5916" max="5916" width="6.5" style="1" customWidth="1"/>
    <col min="5917" max="5917" width="6.375" style="1" customWidth="1"/>
    <col min="5918" max="5918" width="7.875" style="1" customWidth="1"/>
    <col min="5919" max="5919" width="7.75" style="1" customWidth="1"/>
    <col min="5920" max="5923" width="6.5" style="1" customWidth="1"/>
    <col min="5924" max="5924" width="6.875" style="1" customWidth="1"/>
    <col min="5925" max="5925" width="9" style="1"/>
    <col min="5926" max="5926" width="6.125" style="1" customWidth="1"/>
    <col min="5927" max="5927" width="7.5" style="1" customWidth="1"/>
    <col min="5928" max="5928" width="7.625" style="1" customWidth="1"/>
    <col min="5929" max="5929" width="7.75" style="1" customWidth="1"/>
    <col min="5930" max="5930" width="10.125" style="1" bestFit="1" customWidth="1"/>
    <col min="5931" max="5931" width="12" style="1" customWidth="1"/>
    <col min="5932" max="5932" width="10.25" style="1" bestFit="1" customWidth="1"/>
    <col min="5933" max="5933" width="8.75" style="1" bestFit="1" customWidth="1"/>
    <col min="5934" max="5934" width="7.75" style="1" customWidth="1"/>
    <col min="5935" max="5935" width="9.125" style="1" customWidth="1"/>
    <col min="5936" max="5936" width="9.875" style="1" customWidth="1"/>
    <col min="5937" max="5937" width="7.75" style="1" customWidth="1"/>
    <col min="5938" max="5938" width="9.375" style="1" customWidth="1"/>
    <col min="5939" max="5939" width="9" style="1"/>
    <col min="5940" max="5940" width="5.875" style="1" customWidth="1"/>
    <col min="5941" max="5941" width="7.125" style="1" customWidth="1"/>
    <col min="5942" max="5942" width="8.125" style="1" customWidth="1"/>
    <col min="5943" max="5943" width="10.25" style="1" customWidth="1"/>
    <col min="5944" max="6164" width="9" style="1"/>
    <col min="6165" max="6165" width="36.875" style="1" bestFit="1" customWidth="1"/>
    <col min="6166" max="6166" width="7.125" style="1" customWidth="1"/>
    <col min="6167" max="6167" width="6" style="1" customWidth="1"/>
    <col min="6168" max="6168" width="5.75" style="1" customWidth="1"/>
    <col min="6169" max="6169" width="10.5" style="1" customWidth="1"/>
    <col min="6170" max="6170" width="7.5" style="1" customWidth="1"/>
    <col min="6171" max="6171" width="6.375" style="1" customWidth="1"/>
    <col min="6172" max="6172" width="6.5" style="1" customWidth="1"/>
    <col min="6173" max="6173" width="6.375" style="1" customWidth="1"/>
    <col min="6174" max="6174" width="7.875" style="1" customWidth="1"/>
    <col min="6175" max="6175" width="7.75" style="1" customWidth="1"/>
    <col min="6176" max="6179" width="6.5" style="1" customWidth="1"/>
    <col min="6180" max="6180" width="6.875" style="1" customWidth="1"/>
    <col min="6181" max="6181" width="9" style="1"/>
    <col min="6182" max="6182" width="6.125" style="1" customWidth="1"/>
    <col min="6183" max="6183" width="7.5" style="1" customWidth="1"/>
    <col min="6184" max="6184" width="7.625" style="1" customWidth="1"/>
    <col min="6185" max="6185" width="7.75" style="1" customWidth="1"/>
    <col min="6186" max="6186" width="10.125" style="1" bestFit="1" customWidth="1"/>
    <col min="6187" max="6187" width="12" style="1" customWidth="1"/>
    <col min="6188" max="6188" width="10.25" style="1" bestFit="1" customWidth="1"/>
    <col min="6189" max="6189" width="8.75" style="1" bestFit="1" customWidth="1"/>
    <col min="6190" max="6190" width="7.75" style="1" customWidth="1"/>
    <col min="6191" max="6191" width="9.125" style="1" customWidth="1"/>
    <col min="6192" max="6192" width="9.875" style="1" customWidth="1"/>
    <col min="6193" max="6193" width="7.75" style="1" customWidth="1"/>
    <col min="6194" max="6194" width="9.375" style="1" customWidth="1"/>
    <col min="6195" max="6195" width="9" style="1"/>
    <col min="6196" max="6196" width="5.875" style="1" customWidth="1"/>
    <col min="6197" max="6197" width="7.125" style="1" customWidth="1"/>
    <col min="6198" max="6198" width="8.125" style="1" customWidth="1"/>
    <col min="6199" max="6199" width="10.25" style="1" customWidth="1"/>
    <col min="6200" max="6420" width="9" style="1"/>
    <col min="6421" max="6421" width="36.875" style="1" bestFit="1" customWidth="1"/>
    <col min="6422" max="6422" width="7.125" style="1" customWidth="1"/>
    <col min="6423" max="6423" width="6" style="1" customWidth="1"/>
    <col min="6424" max="6424" width="5.75" style="1" customWidth="1"/>
    <col min="6425" max="6425" width="10.5" style="1" customWidth="1"/>
    <col min="6426" max="6426" width="7.5" style="1" customWidth="1"/>
    <col min="6427" max="6427" width="6.375" style="1" customWidth="1"/>
    <col min="6428" max="6428" width="6.5" style="1" customWidth="1"/>
    <col min="6429" max="6429" width="6.375" style="1" customWidth="1"/>
    <col min="6430" max="6430" width="7.875" style="1" customWidth="1"/>
    <col min="6431" max="6431" width="7.75" style="1" customWidth="1"/>
    <col min="6432" max="6435" width="6.5" style="1" customWidth="1"/>
    <col min="6436" max="6436" width="6.875" style="1" customWidth="1"/>
    <col min="6437" max="6437" width="9" style="1"/>
    <col min="6438" max="6438" width="6.125" style="1" customWidth="1"/>
    <col min="6439" max="6439" width="7.5" style="1" customWidth="1"/>
    <col min="6440" max="6440" width="7.625" style="1" customWidth="1"/>
    <col min="6441" max="6441" width="7.75" style="1" customWidth="1"/>
    <col min="6442" max="6442" width="10.125" style="1" bestFit="1" customWidth="1"/>
    <col min="6443" max="6443" width="12" style="1" customWidth="1"/>
    <col min="6444" max="6444" width="10.25" style="1" bestFit="1" customWidth="1"/>
    <col min="6445" max="6445" width="8.75" style="1" bestFit="1" customWidth="1"/>
    <col min="6446" max="6446" width="7.75" style="1" customWidth="1"/>
    <col min="6447" max="6447" width="9.125" style="1" customWidth="1"/>
    <col min="6448" max="6448" width="9.875" style="1" customWidth="1"/>
    <col min="6449" max="6449" width="7.75" style="1" customWidth="1"/>
    <col min="6450" max="6450" width="9.375" style="1" customWidth="1"/>
    <col min="6451" max="6451" width="9" style="1"/>
    <col min="6452" max="6452" width="5.875" style="1" customWidth="1"/>
    <col min="6453" max="6453" width="7.125" style="1" customWidth="1"/>
    <col min="6454" max="6454" width="8.125" style="1" customWidth="1"/>
    <col min="6455" max="6455" width="10.25" style="1" customWidth="1"/>
    <col min="6456" max="6676" width="9" style="1"/>
    <col min="6677" max="6677" width="36.875" style="1" bestFit="1" customWidth="1"/>
    <col min="6678" max="6678" width="7.125" style="1" customWidth="1"/>
    <col min="6679" max="6679" width="6" style="1" customWidth="1"/>
    <col min="6680" max="6680" width="5.75" style="1" customWidth="1"/>
    <col min="6681" max="6681" width="10.5" style="1" customWidth="1"/>
    <col min="6682" max="6682" width="7.5" style="1" customWidth="1"/>
    <col min="6683" max="6683" width="6.375" style="1" customWidth="1"/>
    <col min="6684" max="6684" width="6.5" style="1" customWidth="1"/>
    <col min="6685" max="6685" width="6.375" style="1" customWidth="1"/>
    <col min="6686" max="6686" width="7.875" style="1" customWidth="1"/>
    <col min="6687" max="6687" width="7.75" style="1" customWidth="1"/>
    <col min="6688" max="6691" width="6.5" style="1" customWidth="1"/>
    <col min="6692" max="6692" width="6.875" style="1" customWidth="1"/>
    <col min="6693" max="6693" width="9" style="1"/>
    <col min="6694" max="6694" width="6.125" style="1" customWidth="1"/>
    <col min="6695" max="6695" width="7.5" style="1" customWidth="1"/>
    <col min="6696" max="6696" width="7.625" style="1" customWidth="1"/>
    <col min="6697" max="6697" width="7.75" style="1" customWidth="1"/>
    <col min="6698" max="6698" width="10.125" style="1" bestFit="1" customWidth="1"/>
    <col min="6699" max="6699" width="12" style="1" customWidth="1"/>
    <col min="6700" max="6700" width="10.25" style="1" bestFit="1" customWidth="1"/>
    <col min="6701" max="6701" width="8.75" style="1" bestFit="1" customWidth="1"/>
    <col min="6702" max="6702" width="7.75" style="1" customWidth="1"/>
    <col min="6703" max="6703" width="9.125" style="1" customWidth="1"/>
    <col min="6704" max="6704" width="9.875" style="1" customWidth="1"/>
    <col min="6705" max="6705" width="7.75" style="1" customWidth="1"/>
    <col min="6706" max="6706" width="9.375" style="1" customWidth="1"/>
    <col min="6707" max="6707" width="9" style="1"/>
    <col min="6708" max="6708" width="5.875" style="1" customWidth="1"/>
    <col min="6709" max="6709" width="7.125" style="1" customWidth="1"/>
    <col min="6710" max="6710" width="8.125" style="1" customWidth="1"/>
    <col min="6711" max="6711" width="10.25" style="1" customWidth="1"/>
    <col min="6712" max="6932" width="9" style="1"/>
    <col min="6933" max="6933" width="36.875" style="1" bestFit="1" customWidth="1"/>
    <col min="6934" max="6934" width="7.125" style="1" customWidth="1"/>
    <col min="6935" max="6935" width="6" style="1" customWidth="1"/>
    <col min="6936" max="6936" width="5.75" style="1" customWidth="1"/>
    <col min="6937" max="6937" width="10.5" style="1" customWidth="1"/>
    <col min="6938" max="6938" width="7.5" style="1" customWidth="1"/>
    <col min="6939" max="6939" width="6.375" style="1" customWidth="1"/>
    <col min="6940" max="6940" width="6.5" style="1" customWidth="1"/>
    <col min="6941" max="6941" width="6.375" style="1" customWidth="1"/>
    <col min="6942" max="6942" width="7.875" style="1" customWidth="1"/>
    <col min="6943" max="6943" width="7.75" style="1" customWidth="1"/>
    <col min="6944" max="6947" width="6.5" style="1" customWidth="1"/>
    <col min="6948" max="6948" width="6.875" style="1" customWidth="1"/>
    <col min="6949" max="6949" width="9" style="1"/>
    <col min="6950" max="6950" width="6.125" style="1" customWidth="1"/>
    <col min="6951" max="6951" width="7.5" style="1" customWidth="1"/>
    <col min="6952" max="6952" width="7.625" style="1" customWidth="1"/>
    <col min="6953" max="6953" width="7.75" style="1" customWidth="1"/>
    <col min="6954" max="6954" width="10.125" style="1" bestFit="1" customWidth="1"/>
    <col min="6955" max="6955" width="12" style="1" customWidth="1"/>
    <col min="6956" max="6956" width="10.25" style="1" bestFit="1" customWidth="1"/>
    <col min="6957" max="6957" width="8.75" style="1" bestFit="1" customWidth="1"/>
    <col min="6958" max="6958" width="7.75" style="1" customWidth="1"/>
    <col min="6959" max="6959" width="9.125" style="1" customWidth="1"/>
    <col min="6960" max="6960" width="9.875" style="1" customWidth="1"/>
    <col min="6961" max="6961" width="7.75" style="1" customWidth="1"/>
    <col min="6962" max="6962" width="9.375" style="1" customWidth="1"/>
    <col min="6963" max="6963" width="9" style="1"/>
    <col min="6964" max="6964" width="5.875" style="1" customWidth="1"/>
    <col min="6965" max="6965" width="7.125" style="1" customWidth="1"/>
    <col min="6966" max="6966" width="8.125" style="1" customWidth="1"/>
    <col min="6967" max="6967" width="10.25" style="1" customWidth="1"/>
    <col min="6968" max="7188" width="9" style="1"/>
    <col min="7189" max="7189" width="36.875" style="1" bestFit="1" customWidth="1"/>
    <col min="7190" max="7190" width="7.125" style="1" customWidth="1"/>
    <col min="7191" max="7191" width="6" style="1" customWidth="1"/>
    <col min="7192" max="7192" width="5.75" style="1" customWidth="1"/>
    <col min="7193" max="7193" width="10.5" style="1" customWidth="1"/>
    <col min="7194" max="7194" width="7.5" style="1" customWidth="1"/>
    <col min="7195" max="7195" width="6.375" style="1" customWidth="1"/>
    <col min="7196" max="7196" width="6.5" style="1" customWidth="1"/>
    <col min="7197" max="7197" width="6.375" style="1" customWidth="1"/>
    <col min="7198" max="7198" width="7.875" style="1" customWidth="1"/>
    <col min="7199" max="7199" width="7.75" style="1" customWidth="1"/>
    <col min="7200" max="7203" width="6.5" style="1" customWidth="1"/>
    <col min="7204" max="7204" width="6.875" style="1" customWidth="1"/>
    <col min="7205" max="7205" width="9" style="1"/>
    <col min="7206" max="7206" width="6.125" style="1" customWidth="1"/>
    <col min="7207" max="7207" width="7.5" style="1" customWidth="1"/>
    <col min="7208" max="7208" width="7.625" style="1" customWidth="1"/>
    <col min="7209" max="7209" width="7.75" style="1" customWidth="1"/>
    <col min="7210" max="7210" width="10.125" style="1" bestFit="1" customWidth="1"/>
    <col min="7211" max="7211" width="12" style="1" customWidth="1"/>
    <col min="7212" max="7212" width="10.25" style="1" bestFit="1" customWidth="1"/>
    <col min="7213" max="7213" width="8.75" style="1" bestFit="1" customWidth="1"/>
    <col min="7214" max="7214" width="7.75" style="1" customWidth="1"/>
    <col min="7215" max="7215" width="9.125" style="1" customWidth="1"/>
    <col min="7216" max="7216" width="9.875" style="1" customWidth="1"/>
    <col min="7217" max="7217" width="7.75" style="1" customWidth="1"/>
    <col min="7218" max="7218" width="9.375" style="1" customWidth="1"/>
    <col min="7219" max="7219" width="9" style="1"/>
    <col min="7220" max="7220" width="5.875" style="1" customWidth="1"/>
    <col min="7221" max="7221" width="7.125" style="1" customWidth="1"/>
    <col min="7222" max="7222" width="8.125" style="1" customWidth="1"/>
    <col min="7223" max="7223" width="10.25" style="1" customWidth="1"/>
    <col min="7224" max="7444" width="9" style="1"/>
    <col min="7445" max="7445" width="36.875" style="1" bestFit="1" customWidth="1"/>
    <col min="7446" max="7446" width="7.125" style="1" customWidth="1"/>
    <col min="7447" max="7447" width="6" style="1" customWidth="1"/>
    <col min="7448" max="7448" width="5.75" style="1" customWidth="1"/>
    <col min="7449" max="7449" width="10.5" style="1" customWidth="1"/>
    <col min="7450" max="7450" width="7.5" style="1" customWidth="1"/>
    <col min="7451" max="7451" width="6.375" style="1" customWidth="1"/>
    <col min="7452" max="7452" width="6.5" style="1" customWidth="1"/>
    <col min="7453" max="7453" width="6.375" style="1" customWidth="1"/>
    <col min="7454" max="7454" width="7.875" style="1" customWidth="1"/>
    <col min="7455" max="7455" width="7.75" style="1" customWidth="1"/>
    <col min="7456" max="7459" width="6.5" style="1" customWidth="1"/>
    <col min="7460" max="7460" width="6.875" style="1" customWidth="1"/>
    <col min="7461" max="7461" width="9" style="1"/>
    <col min="7462" max="7462" width="6.125" style="1" customWidth="1"/>
    <col min="7463" max="7463" width="7.5" style="1" customWidth="1"/>
    <col min="7464" max="7464" width="7.625" style="1" customWidth="1"/>
    <col min="7465" max="7465" width="7.75" style="1" customWidth="1"/>
    <col min="7466" max="7466" width="10.125" style="1" bestFit="1" customWidth="1"/>
    <col min="7467" max="7467" width="12" style="1" customWidth="1"/>
    <col min="7468" max="7468" width="10.25" style="1" bestFit="1" customWidth="1"/>
    <col min="7469" max="7469" width="8.75" style="1" bestFit="1" customWidth="1"/>
    <col min="7470" max="7470" width="7.75" style="1" customWidth="1"/>
    <col min="7471" max="7471" width="9.125" style="1" customWidth="1"/>
    <col min="7472" max="7472" width="9.875" style="1" customWidth="1"/>
    <col min="7473" max="7473" width="7.75" style="1" customWidth="1"/>
    <col min="7474" max="7474" width="9.375" style="1" customWidth="1"/>
    <col min="7475" max="7475" width="9" style="1"/>
    <col min="7476" max="7476" width="5.875" style="1" customWidth="1"/>
    <col min="7477" max="7477" width="7.125" style="1" customWidth="1"/>
    <col min="7478" max="7478" width="8.125" style="1" customWidth="1"/>
    <col min="7479" max="7479" width="10.25" style="1" customWidth="1"/>
    <col min="7480" max="7700" width="9" style="1"/>
    <col min="7701" max="7701" width="36.875" style="1" bestFit="1" customWidth="1"/>
    <col min="7702" max="7702" width="7.125" style="1" customWidth="1"/>
    <col min="7703" max="7703" width="6" style="1" customWidth="1"/>
    <col min="7704" max="7704" width="5.75" style="1" customWidth="1"/>
    <col min="7705" max="7705" width="10.5" style="1" customWidth="1"/>
    <col min="7706" max="7706" width="7.5" style="1" customWidth="1"/>
    <col min="7707" max="7707" width="6.375" style="1" customWidth="1"/>
    <col min="7708" max="7708" width="6.5" style="1" customWidth="1"/>
    <col min="7709" max="7709" width="6.375" style="1" customWidth="1"/>
    <col min="7710" max="7710" width="7.875" style="1" customWidth="1"/>
    <col min="7711" max="7711" width="7.75" style="1" customWidth="1"/>
    <col min="7712" max="7715" width="6.5" style="1" customWidth="1"/>
    <col min="7716" max="7716" width="6.875" style="1" customWidth="1"/>
    <col min="7717" max="7717" width="9" style="1"/>
    <col min="7718" max="7718" width="6.125" style="1" customWidth="1"/>
    <col min="7719" max="7719" width="7.5" style="1" customWidth="1"/>
    <col min="7720" max="7720" width="7.625" style="1" customWidth="1"/>
    <col min="7721" max="7721" width="7.75" style="1" customWidth="1"/>
    <col min="7722" max="7722" width="10.125" style="1" bestFit="1" customWidth="1"/>
    <col min="7723" max="7723" width="12" style="1" customWidth="1"/>
    <col min="7724" max="7724" width="10.25" style="1" bestFit="1" customWidth="1"/>
    <col min="7725" max="7725" width="8.75" style="1" bestFit="1" customWidth="1"/>
    <col min="7726" max="7726" width="7.75" style="1" customWidth="1"/>
    <col min="7727" max="7727" width="9.125" style="1" customWidth="1"/>
    <col min="7728" max="7728" width="9.875" style="1" customWidth="1"/>
    <col min="7729" max="7729" width="7.75" style="1" customWidth="1"/>
    <col min="7730" max="7730" width="9.375" style="1" customWidth="1"/>
    <col min="7731" max="7731" width="9" style="1"/>
    <col min="7732" max="7732" width="5.875" style="1" customWidth="1"/>
    <col min="7733" max="7733" width="7.125" style="1" customWidth="1"/>
    <col min="7734" max="7734" width="8.125" style="1" customWidth="1"/>
    <col min="7735" max="7735" width="10.25" style="1" customWidth="1"/>
    <col min="7736" max="7956" width="9" style="1"/>
    <col min="7957" max="7957" width="36.875" style="1" bestFit="1" customWidth="1"/>
    <col min="7958" max="7958" width="7.125" style="1" customWidth="1"/>
    <col min="7959" max="7959" width="6" style="1" customWidth="1"/>
    <col min="7960" max="7960" width="5.75" style="1" customWidth="1"/>
    <col min="7961" max="7961" width="10.5" style="1" customWidth="1"/>
    <col min="7962" max="7962" width="7.5" style="1" customWidth="1"/>
    <col min="7963" max="7963" width="6.375" style="1" customWidth="1"/>
    <col min="7964" max="7964" width="6.5" style="1" customWidth="1"/>
    <col min="7965" max="7965" width="6.375" style="1" customWidth="1"/>
    <col min="7966" max="7966" width="7.875" style="1" customWidth="1"/>
    <col min="7967" max="7967" width="7.75" style="1" customWidth="1"/>
    <col min="7968" max="7971" width="6.5" style="1" customWidth="1"/>
    <col min="7972" max="7972" width="6.875" style="1" customWidth="1"/>
    <col min="7973" max="7973" width="9" style="1"/>
    <col min="7974" max="7974" width="6.125" style="1" customWidth="1"/>
    <col min="7975" max="7975" width="7.5" style="1" customWidth="1"/>
    <col min="7976" max="7976" width="7.625" style="1" customWidth="1"/>
    <col min="7977" max="7977" width="7.75" style="1" customWidth="1"/>
    <col min="7978" max="7978" width="10.125" style="1" bestFit="1" customWidth="1"/>
    <col min="7979" max="7979" width="12" style="1" customWidth="1"/>
    <col min="7980" max="7980" width="10.25" style="1" bestFit="1" customWidth="1"/>
    <col min="7981" max="7981" width="8.75" style="1" bestFit="1" customWidth="1"/>
    <col min="7982" max="7982" width="7.75" style="1" customWidth="1"/>
    <col min="7983" max="7983" width="9.125" style="1" customWidth="1"/>
    <col min="7984" max="7984" width="9.875" style="1" customWidth="1"/>
    <col min="7985" max="7985" width="7.75" style="1" customWidth="1"/>
    <col min="7986" max="7986" width="9.375" style="1" customWidth="1"/>
    <col min="7987" max="7987" width="9" style="1"/>
    <col min="7988" max="7988" width="5.875" style="1" customWidth="1"/>
    <col min="7989" max="7989" width="7.125" style="1" customWidth="1"/>
    <col min="7990" max="7990" width="8.125" style="1" customWidth="1"/>
    <col min="7991" max="7991" width="10.25" style="1" customWidth="1"/>
    <col min="7992" max="8212" width="9" style="1"/>
    <col min="8213" max="8213" width="36.875" style="1" bestFit="1" customWidth="1"/>
    <col min="8214" max="8214" width="7.125" style="1" customWidth="1"/>
    <col min="8215" max="8215" width="6" style="1" customWidth="1"/>
    <col min="8216" max="8216" width="5.75" style="1" customWidth="1"/>
    <col min="8217" max="8217" width="10.5" style="1" customWidth="1"/>
    <col min="8218" max="8218" width="7.5" style="1" customWidth="1"/>
    <col min="8219" max="8219" width="6.375" style="1" customWidth="1"/>
    <col min="8220" max="8220" width="6.5" style="1" customWidth="1"/>
    <col min="8221" max="8221" width="6.375" style="1" customWidth="1"/>
    <col min="8222" max="8222" width="7.875" style="1" customWidth="1"/>
    <col min="8223" max="8223" width="7.75" style="1" customWidth="1"/>
    <col min="8224" max="8227" width="6.5" style="1" customWidth="1"/>
    <col min="8228" max="8228" width="6.875" style="1" customWidth="1"/>
    <col min="8229" max="8229" width="9" style="1"/>
    <col min="8230" max="8230" width="6.125" style="1" customWidth="1"/>
    <col min="8231" max="8231" width="7.5" style="1" customWidth="1"/>
    <col min="8232" max="8232" width="7.625" style="1" customWidth="1"/>
    <col min="8233" max="8233" width="7.75" style="1" customWidth="1"/>
    <col min="8234" max="8234" width="10.125" style="1" bestFit="1" customWidth="1"/>
    <col min="8235" max="8235" width="12" style="1" customWidth="1"/>
    <col min="8236" max="8236" width="10.25" style="1" bestFit="1" customWidth="1"/>
    <col min="8237" max="8237" width="8.75" style="1" bestFit="1" customWidth="1"/>
    <col min="8238" max="8238" width="7.75" style="1" customWidth="1"/>
    <col min="8239" max="8239" width="9.125" style="1" customWidth="1"/>
    <col min="8240" max="8240" width="9.875" style="1" customWidth="1"/>
    <col min="8241" max="8241" width="7.75" style="1" customWidth="1"/>
    <col min="8242" max="8242" width="9.375" style="1" customWidth="1"/>
    <col min="8243" max="8243" width="9" style="1"/>
    <col min="8244" max="8244" width="5.875" style="1" customWidth="1"/>
    <col min="8245" max="8245" width="7.125" style="1" customWidth="1"/>
    <col min="8246" max="8246" width="8.125" style="1" customWidth="1"/>
    <col min="8247" max="8247" width="10.25" style="1" customWidth="1"/>
    <col min="8248" max="8468" width="9" style="1"/>
    <col min="8469" max="8469" width="36.875" style="1" bestFit="1" customWidth="1"/>
    <col min="8470" max="8470" width="7.125" style="1" customWidth="1"/>
    <col min="8471" max="8471" width="6" style="1" customWidth="1"/>
    <col min="8472" max="8472" width="5.75" style="1" customWidth="1"/>
    <col min="8473" max="8473" width="10.5" style="1" customWidth="1"/>
    <col min="8474" max="8474" width="7.5" style="1" customWidth="1"/>
    <col min="8475" max="8475" width="6.375" style="1" customWidth="1"/>
    <col min="8476" max="8476" width="6.5" style="1" customWidth="1"/>
    <col min="8477" max="8477" width="6.375" style="1" customWidth="1"/>
    <col min="8478" max="8478" width="7.875" style="1" customWidth="1"/>
    <col min="8479" max="8479" width="7.75" style="1" customWidth="1"/>
    <col min="8480" max="8483" width="6.5" style="1" customWidth="1"/>
    <col min="8484" max="8484" width="6.875" style="1" customWidth="1"/>
    <col min="8485" max="8485" width="9" style="1"/>
    <col min="8486" max="8486" width="6.125" style="1" customWidth="1"/>
    <col min="8487" max="8487" width="7.5" style="1" customWidth="1"/>
    <col min="8488" max="8488" width="7.625" style="1" customWidth="1"/>
    <col min="8489" max="8489" width="7.75" style="1" customWidth="1"/>
    <col min="8490" max="8490" width="10.125" style="1" bestFit="1" customWidth="1"/>
    <col min="8491" max="8491" width="12" style="1" customWidth="1"/>
    <col min="8492" max="8492" width="10.25" style="1" bestFit="1" customWidth="1"/>
    <col min="8493" max="8493" width="8.75" style="1" bestFit="1" customWidth="1"/>
    <col min="8494" max="8494" width="7.75" style="1" customWidth="1"/>
    <col min="8495" max="8495" width="9.125" style="1" customWidth="1"/>
    <col min="8496" max="8496" width="9.875" style="1" customWidth="1"/>
    <col min="8497" max="8497" width="7.75" style="1" customWidth="1"/>
    <col min="8498" max="8498" width="9.375" style="1" customWidth="1"/>
    <col min="8499" max="8499" width="9" style="1"/>
    <col min="8500" max="8500" width="5.875" style="1" customWidth="1"/>
    <col min="8501" max="8501" width="7.125" style="1" customWidth="1"/>
    <col min="8502" max="8502" width="8.125" style="1" customWidth="1"/>
    <col min="8503" max="8503" width="10.25" style="1" customWidth="1"/>
    <col min="8504" max="8724" width="9" style="1"/>
    <col min="8725" max="8725" width="36.875" style="1" bestFit="1" customWidth="1"/>
    <col min="8726" max="8726" width="7.125" style="1" customWidth="1"/>
    <col min="8727" max="8727" width="6" style="1" customWidth="1"/>
    <col min="8728" max="8728" width="5.75" style="1" customWidth="1"/>
    <col min="8729" max="8729" width="10.5" style="1" customWidth="1"/>
    <col min="8730" max="8730" width="7.5" style="1" customWidth="1"/>
    <col min="8731" max="8731" width="6.375" style="1" customWidth="1"/>
    <col min="8732" max="8732" width="6.5" style="1" customWidth="1"/>
    <col min="8733" max="8733" width="6.375" style="1" customWidth="1"/>
    <col min="8734" max="8734" width="7.875" style="1" customWidth="1"/>
    <col min="8735" max="8735" width="7.75" style="1" customWidth="1"/>
    <col min="8736" max="8739" width="6.5" style="1" customWidth="1"/>
    <col min="8740" max="8740" width="6.875" style="1" customWidth="1"/>
    <col min="8741" max="8741" width="9" style="1"/>
    <col min="8742" max="8742" width="6.125" style="1" customWidth="1"/>
    <col min="8743" max="8743" width="7.5" style="1" customWidth="1"/>
    <col min="8744" max="8744" width="7.625" style="1" customWidth="1"/>
    <col min="8745" max="8745" width="7.75" style="1" customWidth="1"/>
    <col min="8746" max="8746" width="10.125" style="1" bestFit="1" customWidth="1"/>
    <col min="8747" max="8747" width="12" style="1" customWidth="1"/>
    <col min="8748" max="8748" width="10.25" style="1" bestFit="1" customWidth="1"/>
    <col min="8749" max="8749" width="8.75" style="1" bestFit="1" customWidth="1"/>
    <col min="8750" max="8750" width="7.75" style="1" customWidth="1"/>
    <col min="8751" max="8751" width="9.125" style="1" customWidth="1"/>
    <col min="8752" max="8752" width="9.875" style="1" customWidth="1"/>
    <col min="8753" max="8753" width="7.75" style="1" customWidth="1"/>
    <col min="8754" max="8754" width="9.375" style="1" customWidth="1"/>
    <col min="8755" max="8755" width="9" style="1"/>
    <col min="8756" max="8756" width="5.875" style="1" customWidth="1"/>
    <col min="8757" max="8757" width="7.125" style="1" customWidth="1"/>
    <col min="8758" max="8758" width="8.125" style="1" customWidth="1"/>
    <col min="8759" max="8759" width="10.25" style="1" customWidth="1"/>
    <col min="8760" max="8980" width="9" style="1"/>
    <col min="8981" max="8981" width="36.875" style="1" bestFit="1" customWidth="1"/>
    <col min="8982" max="8982" width="7.125" style="1" customWidth="1"/>
    <col min="8983" max="8983" width="6" style="1" customWidth="1"/>
    <col min="8984" max="8984" width="5.75" style="1" customWidth="1"/>
    <col min="8985" max="8985" width="10.5" style="1" customWidth="1"/>
    <col min="8986" max="8986" width="7.5" style="1" customWidth="1"/>
    <col min="8987" max="8987" width="6.375" style="1" customWidth="1"/>
    <col min="8988" max="8988" width="6.5" style="1" customWidth="1"/>
    <col min="8989" max="8989" width="6.375" style="1" customWidth="1"/>
    <col min="8990" max="8990" width="7.875" style="1" customWidth="1"/>
    <col min="8991" max="8991" width="7.75" style="1" customWidth="1"/>
    <col min="8992" max="8995" width="6.5" style="1" customWidth="1"/>
    <col min="8996" max="8996" width="6.875" style="1" customWidth="1"/>
    <col min="8997" max="8997" width="9" style="1"/>
    <col min="8998" max="8998" width="6.125" style="1" customWidth="1"/>
    <col min="8999" max="8999" width="7.5" style="1" customWidth="1"/>
    <col min="9000" max="9000" width="7.625" style="1" customWidth="1"/>
    <col min="9001" max="9001" width="7.75" style="1" customWidth="1"/>
    <col min="9002" max="9002" width="10.125" style="1" bestFit="1" customWidth="1"/>
    <col min="9003" max="9003" width="12" style="1" customWidth="1"/>
    <col min="9004" max="9004" width="10.25" style="1" bestFit="1" customWidth="1"/>
    <col min="9005" max="9005" width="8.75" style="1" bestFit="1" customWidth="1"/>
    <col min="9006" max="9006" width="7.75" style="1" customWidth="1"/>
    <col min="9007" max="9007" width="9.125" style="1" customWidth="1"/>
    <col min="9008" max="9008" width="9.875" style="1" customWidth="1"/>
    <col min="9009" max="9009" width="7.75" style="1" customWidth="1"/>
    <col min="9010" max="9010" width="9.375" style="1" customWidth="1"/>
    <col min="9011" max="9011" width="9" style="1"/>
    <col min="9012" max="9012" width="5.875" style="1" customWidth="1"/>
    <col min="9013" max="9013" width="7.125" style="1" customWidth="1"/>
    <col min="9014" max="9014" width="8.125" style="1" customWidth="1"/>
    <col min="9015" max="9015" width="10.25" style="1" customWidth="1"/>
    <col min="9016" max="9236" width="9" style="1"/>
    <col min="9237" max="9237" width="36.875" style="1" bestFit="1" customWidth="1"/>
    <col min="9238" max="9238" width="7.125" style="1" customWidth="1"/>
    <col min="9239" max="9239" width="6" style="1" customWidth="1"/>
    <col min="9240" max="9240" width="5.75" style="1" customWidth="1"/>
    <col min="9241" max="9241" width="10.5" style="1" customWidth="1"/>
    <col min="9242" max="9242" width="7.5" style="1" customWidth="1"/>
    <col min="9243" max="9243" width="6.375" style="1" customWidth="1"/>
    <col min="9244" max="9244" width="6.5" style="1" customWidth="1"/>
    <col min="9245" max="9245" width="6.375" style="1" customWidth="1"/>
    <col min="9246" max="9246" width="7.875" style="1" customWidth="1"/>
    <col min="9247" max="9247" width="7.75" style="1" customWidth="1"/>
    <col min="9248" max="9251" width="6.5" style="1" customWidth="1"/>
    <col min="9252" max="9252" width="6.875" style="1" customWidth="1"/>
    <col min="9253" max="9253" width="9" style="1"/>
    <col min="9254" max="9254" width="6.125" style="1" customWidth="1"/>
    <col min="9255" max="9255" width="7.5" style="1" customWidth="1"/>
    <col min="9256" max="9256" width="7.625" style="1" customWidth="1"/>
    <col min="9257" max="9257" width="7.75" style="1" customWidth="1"/>
    <col min="9258" max="9258" width="10.125" style="1" bestFit="1" customWidth="1"/>
    <col min="9259" max="9259" width="12" style="1" customWidth="1"/>
    <col min="9260" max="9260" width="10.25" style="1" bestFit="1" customWidth="1"/>
    <col min="9261" max="9261" width="8.75" style="1" bestFit="1" customWidth="1"/>
    <col min="9262" max="9262" width="7.75" style="1" customWidth="1"/>
    <col min="9263" max="9263" width="9.125" style="1" customWidth="1"/>
    <col min="9264" max="9264" width="9.875" style="1" customWidth="1"/>
    <col min="9265" max="9265" width="7.75" style="1" customWidth="1"/>
    <col min="9266" max="9266" width="9.375" style="1" customWidth="1"/>
    <col min="9267" max="9267" width="9" style="1"/>
    <col min="9268" max="9268" width="5.875" style="1" customWidth="1"/>
    <col min="9269" max="9269" width="7.125" style="1" customWidth="1"/>
    <col min="9270" max="9270" width="8.125" style="1" customWidth="1"/>
    <col min="9271" max="9271" width="10.25" style="1" customWidth="1"/>
    <col min="9272" max="9492" width="9" style="1"/>
    <col min="9493" max="9493" width="36.875" style="1" bestFit="1" customWidth="1"/>
    <col min="9494" max="9494" width="7.125" style="1" customWidth="1"/>
    <col min="9495" max="9495" width="6" style="1" customWidth="1"/>
    <col min="9496" max="9496" width="5.75" style="1" customWidth="1"/>
    <col min="9497" max="9497" width="10.5" style="1" customWidth="1"/>
    <col min="9498" max="9498" width="7.5" style="1" customWidth="1"/>
    <col min="9499" max="9499" width="6.375" style="1" customWidth="1"/>
    <col min="9500" max="9500" width="6.5" style="1" customWidth="1"/>
    <col min="9501" max="9501" width="6.375" style="1" customWidth="1"/>
    <col min="9502" max="9502" width="7.875" style="1" customWidth="1"/>
    <col min="9503" max="9503" width="7.75" style="1" customWidth="1"/>
    <col min="9504" max="9507" width="6.5" style="1" customWidth="1"/>
    <col min="9508" max="9508" width="6.875" style="1" customWidth="1"/>
    <col min="9509" max="9509" width="9" style="1"/>
    <col min="9510" max="9510" width="6.125" style="1" customWidth="1"/>
    <col min="9511" max="9511" width="7.5" style="1" customWidth="1"/>
    <col min="9512" max="9512" width="7.625" style="1" customWidth="1"/>
    <col min="9513" max="9513" width="7.75" style="1" customWidth="1"/>
    <col min="9514" max="9514" width="10.125" style="1" bestFit="1" customWidth="1"/>
    <col min="9515" max="9515" width="12" style="1" customWidth="1"/>
    <col min="9516" max="9516" width="10.25" style="1" bestFit="1" customWidth="1"/>
    <col min="9517" max="9517" width="8.75" style="1" bestFit="1" customWidth="1"/>
    <col min="9518" max="9518" width="7.75" style="1" customWidth="1"/>
    <col min="9519" max="9519" width="9.125" style="1" customWidth="1"/>
    <col min="9520" max="9520" width="9.875" style="1" customWidth="1"/>
    <col min="9521" max="9521" width="7.75" style="1" customWidth="1"/>
    <col min="9522" max="9522" width="9.375" style="1" customWidth="1"/>
    <col min="9523" max="9523" width="9" style="1"/>
    <col min="9524" max="9524" width="5.875" style="1" customWidth="1"/>
    <col min="9525" max="9525" width="7.125" style="1" customWidth="1"/>
    <col min="9526" max="9526" width="8.125" style="1" customWidth="1"/>
    <col min="9527" max="9527" width="10.25" style="1" customWidth="1"/>
    <col min="9528" max="9748" width="9" style="1"/>
    <col min="9749" max="9749" width="36.875" style="1" bestFit="1" customWidth="1"/>
    <col min="9750" max="9750" width="7.125" style="1" customWidth="1"/>
    <col min="9751" max="9751" width="6" style="1" customWidth="1"/>
    <col min="9752" max="9752" width="5.75" style="1" customWidth="1"/>
    <col min="9753" max="9753" width="10.5" style="1" customWidth="1"/>
    <col min="9754" max="9754" width="7.5" style="1" customWidth="1"/>
    <col min="9755" max="9755" width="6.375" style="1" customWidth="1"/>
    <col min="9756" max="9756" width="6.5" style="1" customWidth="1"/>
    <col min="9757" max="9757" width="6.375" style="1" customWidth="1"/>
    <col min="9758" max="9758" width="7.875" style="1" customWidth="1"/>
    <col min="9759" max="9759" width="7.75" style="1" customWidth="1"/>
    <col min="9760" max="9763" width="6.5" style="1" customWidth="1"/>
    <col min="9764" max="9764" width="6.875" style="1" customWidth="1"/>
    <col min="9765" max="9765" width="9" style="1"/>
    <col min="9766" max="9766" width="6.125" style="1" customWidth="1"/>
    <col min="9767" max="9767" width="7.5" style="1" customWidth="1"/>
    <col min="9768" max="9768" width="7.625" style="1" customWidth="1"/>
    <col min="9769" max="9769" width="7.75" style="1" customWidth="1"/>
    <col min="9770" max="9770" width="10.125" style="1" bestFit="1" customWidth="1"/>
    <col min="9771" max="9771" width="12" style="1" customWidth="1"/>
    <col min="9772" max="9772" width="10.25" style="1" bestFit="1" customWidth="1"/>
    <col min="9773" max="9773" width="8.75" style="1" bestFit="1" customWidth="1"/>
    <col min="9774" max="9774" width="7.75" style="1" customWidth="1"/>
    <col min="9775" max="9775" width="9.125" style="1" customWidth="1"/>
    <col min="9776" max="9776" width="9.875" style="1" customWidth="1"/>
    <col min="9777" max="9777" width="7.75" style="1" customWidth="1"/>
    <col min="9778" max="9778" width="9.375" style="1" customWidth="1"/>
    <col min="9779" max="9779" width="9" style="1"/>
    <col min="9780" max="9780" width="5.875" style="1" customWidth="1"/>
    <col min="9781" max="9781" width="7.125" style="1" customWidth="1"/>
    <col min="9782" max="9782" width="8.125" style="1" customWidth="1"/>
    <col min="9783" max="9783" width="10.25" style="1" customWidth="1"/>
    <col min="9784" max="10004" width="9" style="1"/>
    <col min="10005" max="10005" width="36.875" style="1" bestFit="1" customWidth="1"/>
    <col min="10006" max="10006" width="7.125" style="1" customWidth="1"/>
    <col min="10007" max="10007" width="6" style="1" customWidth="1"/>
    <col min="10008" max="10008" width="5.75" style="1" customWidth="1"/>
    <col min="10009" max="10009" width="10.5" style="1" customWidth="1"/>
    <col min="10010" max="10010" width="7.5" style="1" customWidth="1"/>
    <col min="10011" max="10011" width="6.375" style="1" customWidth="1"/>
    <col min="10012" max="10012" width="6.5" style="1" customWidth="1"/>
    <col min="10013" max="10013" width="6.375" style="1" customWidth="1"/>
    <col min="10014" max="10014" width="7.875" style="1" customWidth="1"/>
    <col min="10015" max="10015" width="7.75" style="1" customWidth="1"/>
    <col min="10016" max="10019" width="6.5" style="1" customWidth="1"/>
    <col min="10020" max="10020" width="6.875" style="1" customWidth="1"/>
    <col min="10021" max="10021" width="9" style="1"/>
    <col min="10022" max="10022" width="6.125" style="1" customWidth="1"/>
    <col min="10023" max="10023" width="7.5" style="1" customWidth="1"/>
    <col min="10024" max="10024" width="7.625" style="1" customWidth="1"/>
    <col min="10025" max="10025" width="7.75" style="1" customWidth="1"/>
    <col min="10026" max="10026" width="10.125" style="1" bestFit="1" customWidth="1"/>
    <col min="10027" max="10027" width="12" style="1" customWidth="1"/>
    <col min="10028" max="10028" width="10.25" style="1" bestFit="1" customWidth="1"/>
    <col min="10029" max="10029" width="8.75" style="1" bestFit="1" customWidth="1"/>
    <col min="10030" max="10030" width="7.75" style="1" customWidth="1"/>
    <col min="10031" max="10031" width="9.125" style="1" customWidth="1"/>
    <col min="10032" max="10032" width="9.875" style="1" customWidth="1"/>
    <col min="10033" max="10033" width="7.75" style="1" customWidth="1"/>
    <col min="10034" max="10034" width="9.375" style="1" customWidth="1"/>
    <col min="10035" max="10035" width="9" style="1"/>
    <col min="10036" max="10036" width="5.875" style="1" customWidth="1"/>
    <col min="10037" max="10037" width="7.125" style="1" customWidth="1"/>
    <col min="10038" max="10038" width="8.125" style="1" customWidth="1"/>
    <col min="10039" max="10039" width="10.25" style="1" customWidth="1"/>
    <col min="10040" max="10260" width="9" style="1"/>
    <col min="10261" max="10261" width="36.875" style="1" bestFit="1" customWidth="1"/>
    <col min="10262" max="10262" width="7.125" style="1" customWidth="1"/>
    <col min="10263" max="10263" width="6" style="1" customWidth="1"/>
    <col min="10264" max="10264" width="5.75" style="1" customWidth="1"/>
    <col min="10265" max="10265" width="10.5" style="1" customWidth="1"/>
    <col min="10266" max="10266" width="7.5" style="1" customWidth="1"/>
    <col min="10267" max="10267" width="6.375" style="1" customWidth="1"/>
    <col min="10268" max="10268" width="6.5" style="1" customWidth="1"/>
    <col min="10269" max="10269" width="6.375" style="1" customWidth="1"/>
    <col min="10270" max="10270" width="7.875" style="1" customWidth="1"/>
    <col min="10271" max="10271" width="7.75" style="1" customWidth="1"/>
    <col min="10272" max="10275" width="6.5" style="1" customWidth="1"/>
    <col min="10276" max="10276" width="6.875" style="1" customWidth="1"/>
    <col min="10277" max="10277" width="9" style="1"/>
    <col min="10278" max="10278" width="6.125" style="1" customWidth="1"/>
    <col min="10279" max="10279" width="7.5" style="1" customWidth="1"/>
    <col min="10280" max="10280" width="7.625" style="1" customWidth="1"/>
    <col min="10281" max="10281" width="7.75" style="1" customWidth="1"/>
    <col min="10282" max="10282" width="10.125" style="1" bestFit="1" customWidth="1"/>
    <col min="10283" max="10283" width="12" style="1" customWidth="1"/>
    <col min="10284" max="10284" width="10.25" style="1" bestFit="1" customWidth="1"/>
    <col min="10285" max="10285" width="8.75" style="1" bestFit="1" customWidth="1"/>
    <col min="10286" max="10286" width="7.75" style="1" customWidth="1"/>
    <col min="10287" max="10287" width="9.125" style="1" customWidth="1"/>
    <col min="10288" max="10288" width="9.875" style="1" customWidth="1"/>
    <col min="10289" max="10289" width="7.75" style="1" customWidth="1"/>
    <col min="10290" max="10290" width="9.375" style="1" customWidth="1"/>
    <col min="10291" max="10291" width="9" style="1"/>
    <col min="10292" max="10292" width="5.875" style="1" customWidth="1"/>
    <col min="10293" max="10293" width="7.125" style="1" customWidth="1"/>
    <col min="10294" max="10294" width="8.125" style="1" customWidth="1"/>
    <col min="10295" max="10295" width="10.25" style="1" customWidth="1"/>
    <col min="10296" max="10516" width="9" style="1"/>
    <col min="10517" max="10517" width="36.875" style="1" bestFit="1" customWidth="1"/>
    <col min="10518" max="10518" width="7.125" style="1" customWidth="1"/>
    <col min="10519" max="10519" width="6" style="1" customWidth="1"/>
    <col min="10520" max="10520" width="5.75" style="1" customWidth="1"/>
    <col min="10521" max="10521" width="10.5" style="1" customWidth="1"/>
    <col min="10522" max="10522" width="7.5" style="1" customWidth="1"/>
    <col min="10523" max="10523" width="6.375" style="1" customWidth="1"/>
    <col min="10524" max="10524" width="6.5" style="1" customWidth="1"/>
    <col min="10525" max="10525" width="6.375" style="1" customWidth="1"/>
    <col min="10526" max="10526" width="7.875" style="1" customWidth="1"/>
    <col min="10527" max="10527" width="7.75" style="1" customWidth="1"/>
    <col min="10528" max="10531" width="6.5" style="1" customWidth="1"/>
    <col min="10532" max="10532" width="6.875" style="1" customWidth="1"/>
    <col min="10533" max="10533" width="9" style="1"/>
    <col min="10534" max="10534" width="6.125" style="1" customWidth="1"/>
    <col min="10535" max="10535" width="7.5" style="1" customWidth="1"/>
    <col min="10536" max="10536" width="7.625" style="1" customWidth="1"/>
    <col min="10537" max="10537" width="7.75" style="1" customWidth="1"/>
    <col min="10538" max="10538" width="10.125" style="1" bestFit="1" customWidth="1"/>
    <col min="10539" max="10539" width="12" style="1" customWidth="1"/>
    <col min="10540" max="10540" width="10.25" style="1" bestFit="1" customWidth="1"/>
    <col min="10541" max="10541" width="8.75" style="1" bestFit="1" customWidth="1"/>
    <col min="10542" max="10542" width="7.75" style="1" customWidth="1"/>
    <col min="10543" max="10543" width="9.125" style="1" customWidth="1"/>
    <col min="10544" max="10544" width="9.875" style="1" customWidth="1"/>
    <col min="10545" max="10545" width="7.75" style="1" customWidth="1"/>
    <col min="10546" max="10546" width="9.375" style="1" customWidth="1"/>
    <col min="10547" max="10547" width="9" style="1"/>
    <col min="10548" max="10548" width="5.875" style="1" customWidth="1"/>
    <col min="10549" max="10549" width="7.125" style="1" customWidth="1"/>
    <col min="10550" max="10550" width="8.125" style="1" customWidth="1"/>
    <col min="10551" max="10551" width="10.25" style="1" customWidth="1"/>
    <col min="10552" max="10772" width="9" style="1"/>
    <col min="10773" max="10773" width="36.875" style="1" bestFit="1" customWidth="1"/>
    <col min="10774" max="10774" width="7.125" style="1" customWidth="1"/>
    <col min="10775" max="10775" width="6" style="1" customWidth="1"/>
    <col min="10776" max="10776" width="5.75" style="1" customWidth="1"/>
    <col min="10777" max="10777" width="10.5" style="1" customWidth="1"/>
    <col min="10778" max="10778" width="7.5" style="1" customWidth="1"/>
    <col min="10779" max="10779" width="6.375" style="1" customWidth="1"/>
    <col min="10780" max="10780" width="6.5" style="1" customWidth="1"/>
    <col min="10781" max="10781" width="6.375" style="1" customWidth="1"/>
    <col min="10782" max="10782" width="7.875" style="1" customWidth="1"/>
    <col min="10783" max="10783" width="7.75" style="1" customWidth="1"/>
    <col min="10784" max="10787" width="6.5" style="1" customWidth="1"/>
    <col min="10788" max="10788" width="6.875" style="1" customWidth="1"/>
    <col min="10789" max="10789" width="9" style="1"/>
    <col min="10790" max="10790" width="6.125" style="1" customWidth="1"/>
    <col min="10791" max="10791" width="7.5" style="1" customWidth="1"/>
    <col min="10792" max="10792" width="7.625" style="1" customWidth="1"/>
    <col min="10793" max="10793" width="7.75" style="1" customWidth="1"/>
    <col min="10794" max="10794" width="10.125" style="1" bestFit="1" customWidth="1"/>
    <col min="10795" max="10795" width="12" style="1" customWidth="1"/>
    <col min="10796" max="10796" width="10.25" style="1" bestFit="1" customWidth="1"/>
    <col min="10797" max="10797" width="8.75" style="1" bestFit="1" customWidth="1"/>
    <col min="10798" max="10798" width="7.75" style="1" customWidth="1"/>
    <col min="10799" max="10799" width="9.125" style="1" customWidth="1"/>
    <col min="10800" max="10800" width="9.875" style="1" customWidth="1"/>
    <col min="10801" max="10801" width="7.75" style="1" customWidth="1"/>
    <col min="10802" max="10802" width="9.375" style="1" customWidth="1"/>
    <col min="10803" max="10803" width="9" style="1"/>
    <col min="10804" max="10804" width="5.875" style="1" customWidth="1"/>
    <col min="10805" max="10805" width="7.125" style="1" customWidth="1"/>
    <col min="10806" max="10806" width="8.125" style="1" customWidth="1"/>
    <col min="10807" max="10807" width="10.25" style="1" customWidth="1"/>
    <col min="10808" max="11028" width="9" style="1"/>
    <col min="11029" max="11029" width="36.875" style="1" bestFit="1" customWidth="1"/>
    <col min="11030" max="11030" width="7.125" style="1" customWidth="1"/>
    <col min="11031" max="11031" width="6" style="1" customWidth="1"/>
    <col min="11032" max="11032" width="5.75" style="1" customWidth="1"/>
    <col min="11033" max="11033" width="10.5" style="1" customWidth="1"/>
    <col min="11034" max="11034" width="7.5" style="1" customWidth="1"/>
    <col min="11035" max="11035" width="6.375" style="1" customWidth="1"/>
    <col min="11036" max="11036" width="6.5" style="1" customWidth="1"/>
    <col min="11037" max="11037" width="6.375" style="1" customWidth="1"/>
    <col min="11038" max="11038" width="7.875" style="1" customWidth="1"/>
    <col min="11039" max="11039" width="7.75" style="1" customWidth="1"/>
    <col min="11040" max="11043" width="6.5" style="1" customWidth="1"/>
    <col min="11044" max="11044" width="6.875" style="1" customWidth="1"/>
    <col min="11045" max="11045" width="9" style="1"/>
    <col min="11046" max="11046" width="6.125" style="1" customWidth="1"/>
    <col min="11047" max="11047" width="7.5" style="1" customWidth="1"/>
    <col min="11048" max="11048" width="7.625" style="1" customWidth="1"/>
    <col min="11049" max="11049" width="7.75" style="1" customWidth="1"/>
    <col min="11050" max="11050" width="10.125" style="1" bestFit="1" customWidth="1"/>
    <col min="11051" max="11051" width="12" style="1" customWidth="1"/>
    <col min="11052" max="11052" width="10.25" style="1" bestFit="1" customWidth="1"/>
    <col min="11053" max="11053" width="8.75" style="1" bestFit="1" customWidth="1"/>
    <col min="11054" max="11054" width="7.75" style="1" customWidth="1"/>
    <col min="11055" max="11055" width="9.125" style="1" customWidth="1"/>
    <col min="11056" max="11056" width="9.875" style="1" customWidth="1"/>
    <col min="11057" max="11057" width="7.75" style="1" customWidth="1"/>
    <col min="11058" max="11058" width="9.375" style="1" customWidth="1"/>
    <col min="11059" max="11059" width="9" style="1"/>
    <col min="11060" max="11060" width="5.875" style="1" customWidth="1"/>
    <col min="11061" max="11061" width="7.125" style="1" customWidth="1"/>
    <col min="11062" max="11062" width="8.125" style="1" customWidth="1"/>
    <col min="11063" max="11063" width="10.25" style="1" customWidth="1"/>
    <col min="11064" max="11284" width="9" style="1"/>
    <col min="11285" max="11285" width="36.875" style="1" bestFit="1" customWidth="1"/>
    <col min="11286" max="11286" width="7.125" style="1" customWidth="1"/>
    <col min="11287" max="11287" width="6" style="1" customWidth="1"/>
    <col min="11288" max="11288" width="5.75" style="1" customWidth="1"/>
    <col min="11289" max="11289" width="10.5" style="1" customWidth="1"/>
    <col min="11290" max="11290" width="7.5" style="1" customWidth="1"/>
    <col min="11291" max="11291" width="6.375" style="1" customWidth="1"/>
    <col min="11292" max="11292" width="6.5" style="1" customWidth="1"/>
    <col min="11293" max="11293" width="6.375" style="1" customWidth="1"/>
    <col min="11294" max="11294" width="7.875" style="1" customWidth="1"/>
    <col min="11295" max="11295" width="7.75" style="1" customWidth="1"/>
    <col min="11296" max="11299" width="6.5" style="1" customWidth="1"/>
    <col min="11300" max="11300" width="6.875" style="1" customWidth="1"/>
    <col min="11301" max="11301" width="9" style="1"/>
    <col min="11302" max="11302" width="6.125" style="1" customWidth="1"/>
    <col min="11303" max="11303" width="7.5" style="1" customWidth="1"/>
    <col min="11304" max="11304" width="7.625" style="1" customWidth="1"/>
    <col min="11305" max="11305" width="7.75" style="1" customWidth="1"/>
    <col min="11306" max="11306" width="10.125" style="1" bestFit="1" customWidth="1"/>
    <col min="11307" max="11307" width="12" style="1" customWidth="1"/>
    <col min="11308" max="11308" width="10.25" style="1" bestFit="1" customWidth="1"/>
    <col min="11309" max="11309" width="8.75" style="1" bestFit="1" customWidth="1"/>
    <col min="11310" max="11310" width="7.75" style="1" customWidth="1"/>
    <col min="11311" max="11311" width="9.125" style="1" customWidth="1"/>
    <col min="11312" max="11312" width="9.875" style="1" customWidth="1"/>
    <col min="11313" max="11313" width="7.75" style="1" customWidth="1"/>
    <col min="11314" max="11314" width="9.375" style="1" customWidth="1"/>
    <col min="11315" max="11315" width="9" style="1"/>
    <col min="11316" max="11316" width="5.875" style="1" customWidth="1"/>
    <col min="11317" max="11317" width="7.125" style="1" customWidth="1"/>
    <col min="11318" max="11318" width="8.125" style="1" customWidth="1"/>
    <col min="11319" max="11319" width="10.25" style="1" customWidth="1"/>
    <col min="11320" max="11540" width="9" style="1"/>
    <col min="11541" max="11541" width="36.875" style="1" bestFit="1" customWidth="1"/>
    <col min="11542" max="11542" width="7.125" style="1" customWidth="1"/>
    <col min="11543" max="11543" width="6" style="1" customWidth="1"/>
    <col min="11544" max="11544" width="5.75" style="1" customWidth="1"/>
    <col min="11545" max="11545" width="10.5" style="1" customWidth="1"/>
    <col min="11546" max="11546" width="7.5" style="1" customWidth="1"/>
    <col min="11547" max="11547" width="6.375" style="1" customWidth="1"/>
    <col min="11548" max="11548" width="6.5" style="1" customWidth="1"/>
    <col min="11549" max="11549" width="6.375" style="1" customWidth="1"/>
    <col min="11550" max="11550" width="7.875" style="1" customWidth="1"/>
    <col min="11551" max="11551" width="7.75" style="1" customWidth="1"/>
    <col min="11552" max="11555" width="6.5" style="1" customWidth="1"/>
    <col min="11556" max="11556" width="6.875" style="1" customWidth="1"/>
    <col min="11557" max="11557" width="9" style="1"/>
    <col min="11558" max="11558" width="6.125" style="1" customWidth="1"/>
    <col min="11559" max="11559" width="7.5" style="1" customWidth="1"/>
    <col min="11560" max="11560" width="7.625" style="1" customWidth="1"/>
    <col min="11561" max="11561" width="7.75" style="1" customWidth="1"/>
    <col min="11562" max="11562" width="10.125" style="1" bestFit="1" customWidth="1"/>
    <col min="11563" max="11563" width="12" style="1" customWidth="1"/>
    <col min="11564" max="11564" width="10.25" style="1" bestFit="1" customWidth="1"/>
    <col min="11565" max="11565" width="8.75" style="1" bestFit="1" customWidth="1"/>
    <col min="11566" max="11566" width="7.75" style="1" customWidth="1"/>
    <col min="11567" max="11567" width="9.125" style="1" customWidth="1"/>
    <col min="11568" max="11568" width="9.875" style="1" customWidth="1"/>
    <col min="11569" max="11569" width="7.75" style="1" customWidth="1"/>
    <col min="11570" max="11570" width="9.375" style="1" customWidth="1"/>
    <col min="11571" max="11571" width="9" style="1"/>
    <col min="11572" max="11572" width="5.875" style="1" customWidth="1"/>
    <col min="11573" max="11573" width="7.125" style="1" customWidth="1"/>
    <col min="11574" max="11574" width="8.125" style="1" customWidth="1"/>
    <col min="11575" max="11575" width="10.25" style="1" customWidth="1"/>
    <col min="11576" max="11796" width="9" style="1"/>
    <col min="11797" max="11797" width="36.875" style="1" bestFit="1" customWidth="1"/>
    <col min="11798" max="11798" width="7.125" style="1" customWidth="1"/>
    <col min="11799" max="11799" width="6" style="1" customWidth="1"/>
    <col min="11800" max="11800" width="5.75" style="1" customWidth="1"/>
    <col min="11801" max="11801" width="10.5" style="1" customWidth="1"/>
    <col min="11802" max="11802" width="7.5" style="1" customWidth="1"/>
    <col min="11803" max="11803" width="6.375" style="1" customWidth="1"/>
    <col min="11804" max="11804" width="6.5" style="1" customWidth="1"/>
    <col min="11805" max="11805" width="6.375" style="1" customWidth="1"/>
    <col min="11806" max="11806" width="7.875" style="1" customWidth="1"/>
    <col min="11807" max="11807" width="7.75" style="1" customWidth="1"/>
    <col min="11808" max="11811" width="6.5" style="1" customWidth="1"/>
    <col min="11812" max="11812" width="6.875" style="1" customWidth="1"/>
    <col min="11813" max="11813" width="9" style="1"/>
    <col min="11814" max="11814" width="6.125" style="1" customWidth="1"/>
    <col min="11815" max="11815" width="7.5" style="1" customWidth="1"/>
    <col min="11816" max="11816" width="7.625" style="1" customWidth="1"/>
    <col min="11817" max="11817" width="7.75" style="1" customWidth="1"/>
    <col min="11818" max="11818" width="10.125" style="1" bestFit="1" customWidth="1"/>
    <col min="11819" max="11819" width="12" style="1" customWidth="1"/>
    <col min="11820" max="11820" width="10.25" style="1" bestFit="1" customWidth="1"/>
    <col min="11821" max="11821" width="8.75" style="1" bestFit="1" customWidth="1"/>
    <col min="11822" max="11822" width="7.75" style="1" customWidth="1"/>
    <col min="11823" max="11823" width="9.125" style="1" customWidth="1"/>
    <col min="11824" max="11824" width="9.875" style="1" customWidth="1"/>
    <col min="11825" max="11825" width="7.75" style="1" customWidth="1"/>
    <col min="11826" max="11826" width="9.375" style="1" customWidth="1"/>
    <col min="11827" max="11827" width="9" style="1"/>
    <col min="11828" max="11828" width="5.875" style="1" customWidth="1"/>
    <col min="11829" max="11829" width="7.125" style="1" customWidth="1"/>
    <col min="11830" max="11830" width="8.125" style="1" customWidth="1"/>
    <col min="11831" max="11831" width="10.25" style="1" customWidth="1"/>
    <col min="11832" max="12052" width="9" style="1"/>
    <col min="12053" max="12053" width="36.875" style="1" bestFit="1" customWidth="1"/>
    <col min="12054" max="12054" width="7.125" style="1" customWidth="1"/>
    <col min="12055" max="12055" width="6" style="1" customWidth="1"/>
    <col min="12056" max="12056" width="5.75" style="1" customWidth="1"/>
    <col min="12057" max="12057" width="10.5" style="1" customWidth="1"/>
    <col min="12058" max="12058" width="7.5" style="1" customWidth="1"/>
    <col min="12059" max="12059" width="6.375" style="1" customWidth="1"/>
    <col min="12060" max="12060" width="6.5" style="1" customWidth="1"/>
    <col min="12061" max="12061" width="6.375" style="1" customWidth="1"/>
    <col min="12062" max="12062" width="7.875" style="1" customWidth="1"/>
    <col min="12063" max="12063" width="7.75" style="1" customWidth="1"/>
    <col min="12064" max="12067" width="6.5" style="1" customWidth="1"/>
    <col min="12068" max="12068" width="6.875" style="1" customWidth="1"/>
    <col min="12069" max="12069" width="9" style="1"/>
    <col min="12070" max="12070" width="6.125" style="1" customWidth="1"/>
    <col min="12071" max="12071" width="7.5" style="1" customWidth="1"/>
    <col min="12072" max="12072" width="7.625" style="1" customWidth="1"/>
    <col min="12073" max="12073" width="7.75" style="1" customWidth="1"/>
    <col min="12074" max="12074" width="10.125" style="1" bestFit="1" customWidth="1"/>
    <col min="12075" max="12075" width="12" style="1" customWidth="1"/>
    <col min="12076" max="12076" width="10.25" style="1" bestFit="1" customWidth="1"/>
    <col min="12077" max="12077" width="8.75" style="1" bestFit="1" customWidth="1"/>
    <col min="12078" max="12078" width="7.75" style="1" customWidth="1"/>
    <col min="12079" max="12079" width="9.125" style="1" customWidth="1"/>
    <col min="12080" max="12080" width="9.875" style="1" customWidth="1"/>
    <col min="12081" max="12081" width="7.75" style="1" customWidth="1"/>
    <col min="12082" max="12082" width="9.375" style="1" customWidth="1"/>
    <col min="12083" max="12083" width="9" style="1"/>
    <col min="12084" max="12084" width="5.875" style="1" customWidth="1"/>
    <col min="12085" max="12085" width="7.125" style="1" customWidth="1"/>
    <col min="12086" max="12086" width="8.125" style="1" customWidth="1"/>
    <col min="12087" max="12087" width="10.25" style="1" customWidth="1"/>
    <col min="12088" max="12308" width="9" style="1"/>
    <col min="12309" max="12309" width="36.875" style="1" bestFit="1" customWidth="1"/>
    <col min="12310" max="12310" width="7.125" style="1" customWidth="1"/>
    <col min="12311" max="12311" width="6" style="1" customWidth="1"/>
    <col min="12312" max="12312" width="5.75" style="1" customWidth="1"/>
    <col min="12313" max="12313" width="10.5" style="1" customWidth="1"/>
    <col min="12314" max="12314" width="7.5" style="1" customWidth="1"/>
    <col min="12315" max="12315" width="6.375" style="1" customWidth="1"/>
    <col min="12316" max="12316" width="6.5" style="1" customWidth="1"/>
    <col min="12317" max="12317" width="6.375" style="1" customWidth="1"/>
    <col min="12318" max="12318" width="7.875" style="1" customWidth="1"/>
    <col min="12319" max="12319" width="7.75" style="1" customWidth="1"/>
    <col min="12320" max="12323" width="6.5" style="1" customWidth="1"/>
    <col min="12324" max="12324" width="6.875" style="1" customWidth="1"/>
    <col min="12325" max="12325" width="9" style="1"/>
    <col min="12326" max="12326" width="6.125" style="1" customWidth="1"/>
    <col min="12327" max="12327" width="7.5" style="1" customWidth="1"/>
    <col min="12328" max="12328" width="7.625" style="1" customWidth="1"/>
    <col min="12329" max="12329" width="7.75" style="1" customWidth="1"/>
    <col min="12330" max="12330" width="10.125" style="1" bestFit="1" customWidth="1"/>
    <col min="12331" max="12331" width="12" style="1" customWidth="1"/>
    <col min="12332" max="12332" width="10.25" style="1" bestFit="1" customWidth="1"/>
    <col min="12333" max="12333" width="8.75" style="1" bestFit="1" customWidth="1"/>
    <col min="12334" max="12334" width="7.75" style="1" customWidth="1"/>
    <col min="12335" max="12335" width="9.125" style="1" customWidth="1"/>
    <col min="12336" max="12336" width="9.875" style="1" customWidth="1"/>
    <col min="12337" max="12337" width="7.75" style="1" customWidth="1"/>
    <col min="12338" max="12338" width="9.375" style="1" customWidth="1"/>
    <col min="12339" max="12339" width="9" style="1"/>
    <col min="12340" max="12340" width="5.875" style="1" customWidth="1"/>
    <col min="12341" max="12341" width="7.125" style="1" customWidth="1"/>
    <col min="12342" max="12342" width="8.125" style="1" customWidth="1"/>
    <col min="12343" max="12343" width="10.25" style="1" customWidth="1"/>
    <col min="12344" max="12564" width="9" style="1"/>
    <col min="12565" max="12565" width="36.875" style="1" bestFit="1" customWidth="1"/>
    <col min="12566" max="12566" width="7.125" style="1" customWidth="1"/>
    <col min="12567" max="12567" width="6" style="1" customWidth="1"/>
    <col min="12568" max="12568" width="5.75" style="1" customWidth="1"/>
    <col min="12569" max="12569" width="10.5" style="1" customWidth="1"/>
    <col min="12570" max="12570" width="7.5" style="1" customWidth="1"/>
    <col min="12571" max="12571" width="6.375" style="1" customWidth="1"/>
    <col min="12572" max="12572" width="6.5" style="1" customWidth="1"/>
    <col min="12573" max="12573" width="6.375" style="1" customWidth="1"/>
    <col min="12574" max="12574" width="7.875" style="1" customWidth="1"/>
    <col min="12575" max="12575" width="7.75" style="1" customWidth="1"/>
    <col min="12576" max="12579" width="6.5" style="1" customWidth="1"/>
    <col min="12580" max="12580" width="6.875" style="1" customWidth="1"/>
    <col min="12581" max="12581" width="9" style="1"/>
    <col min="12582" max="12582" width="6.125" style="1" customWidth="1"/>
    <col min="12583" max="12583" width="7.5" style="1" customWidth="1"/>
    <col min="12584" max="12584" width="7.625" style="1" customWidth="1"/>
    <col min="12585" max="12585" width="7.75" style="1" customWidth="1"/>
    <col min="12586" max="12586" width="10.125" style="1" bestFit="1" customWidth="1"/>
    <col min="12587" max="12587" width="12" style="1" customWidth="1"/>
    <col min="12588" max="12588" width="10.25" style="1" bestFit="1" customWidth="1"/>
    <col min="12589" max="12589" width="8.75" style="1" bestFit="1" customWidth="1"/>
    <col min="12590" max="12590" width="7.75" style="1" customWidth="1"/>
    <col min="12591" max="12591" width="9.125" style="1" customWidth="1"/>
    <col min="12592" max="12592" width="9.875" style="1" customWidth="1"/>
    <col min="12593" max="12593" width="7.75" style="1" customWidth="1"/>
    <col min="12594" max="12594" width="9.375" style="1" customWidth="1"/>
    <col min="12595" max="12595" width="9" style="1"/>
    <col min="12596" max="12596" width="5.875" style="1" customWidth="1"/>
    <col min="12597" max="12597" width="7.125" style="1" customWidth="1"/>
    <col min="12598" max="12598" width="8.125" style="1" customWidth="1"/>
    <col min="12599" max="12599" width="10.25" style="1" customWidth="1"/>
    <col min="12600" max="12820" width="9" style="1"/>
    <col min="12821" max="12821" width="36.875" style="1" bestFit="1" customWidth="1"/>
    <col min="12822" max="12822" width="7.125" style="1" customWidth="1"/>
    <col min="12823" max="12823" width="6" style="1" customWidth="1"/>
    <col min="12824" max="12824" width="5.75" style="1" customWidth="1"/>
    <col min="12825" max="12825" width="10.5" style="1" customWidth="1"/>
    <col min="12826" max="12826" width="7.5" style="1" customWidth="1"/>
    <col min="12827" max="12827" width="6.375" style="1" customWidth="1"/>
    <col min="12828" max="12828" width="6.5" style="1" customWidth="1"/>
    <col min="12829" max="12829" width="6.375" style="1" customWidth="1"/>
    <col min="12830" max="12830" width="7.875" style="1" customWidth="1"/>
    <col min="12831" max="12831" width="7.75" style="1" customWidth="1"/>
    <col min="12832" max="12835" width="6.5" style="1" customWidth="1"/>
    <col min="12836" max="12836" width="6.875" style="1" customWidth="1"/>
    <col min="12837" max="12837" width="9" style="1"/>
    <col min="12838" max="12838" width="6.125" style="1" customWidth="1"/>
    <col min="12839" max="12839" width="7.5" style="1" customWidth="1"/>
    <col min="12840" max="12840" width="7.625" style="1" customWidth="1"/>
    <col min="12841" max="12841" width="7.75" style="1" customWidth="1"/>
    <col min="12842" max="12842" width="10.125" style="1" bestFit="1" customWidth="1"/>
    <col min="12843" max="12843" width="12" style="1" customWidth="1"/>
    <col min="12844" max="12844" width="10.25" style="1" bestFit="1" customWidth="1"/>
    <col min="12845" max="12845" width="8.75" style="1" bestFit="1" customWidth="1"/>
    <col min="12846" max="12846" width="7.75" style="1" customWidth="1"/>
    <col min="12847" max="12847" width="9.125" style="1" customWidth="1"/>
    <col min="12848" max="12848" width="9.875" style="1" customWidth="1"/>
    <col min="12849" max="12849" width="7.75" style="1" customWidth="1"/>
    <col min="12850" max="12850" width="9.375" style="1" customWidth="1"/>
    <col min="12851" max="12851" width="9" style="1"/>
    <col min="12852" max="12852" width="5.875" style="1" customWidth="1"/>
    <col min="12853" max="12853" width="7.125" style="1" customWidth="1"/>
    <col min="12854" max="12854" width="8.125" style="1" customWidth="1"/>
    <col min="12855" max="12855" width="10.25" style="1" customWidth="1"/>
    <col min="12856" max="13076" width="9" style="1"/>
    <col min="13077" max="13077" width="36.875" style="1" bestFit="1" customWidth="1"/>
    <col min="13078" max="13078" width="7.125" style="1" customWidth="1"/>
    <col min="13079" max="13079" width="6" style="1" customWidth="1"/>
    <col min="13080" max="13080" width="5.75" style="1" customWidth="1"/>
    <col min="13081" max="13081" width="10.5" style="1" customWidth="1"/>
    <col min="13082" max="13082" width="7.5" style="1" customWidth="1"/>
    <col min="13083" max="13083" width="6.375" style="1" customWidth="1"/>
    <col min="13084" max="13084" width="6.5" style="1" customWidth="1"/>
    <col min="13085" max="13085" width="6.375" style="1" customWidth="1"/>
    <col min="13086" max="13086" width="7.875" style="1" customWidth="1"/>
    <col min="13087" max="13087" width="7.75" style="1" customWidth="1"/>
    <col min="13088" max="13091" width="6.5" style="1" customWidth="1"/>
    <col min="13092" max="13092" width="6.875" style="1" customWidth="1"/>
    <col min="13093" max="13093" width="9" style="1"/>
    <col min="13094" max="13094" width="6.125" style="1" customWidth="1"/>
    <col min="13095" max="13095" width="7.5" style="1" customWidth="1"/>
    <col min="13096" max="13096" width="7.625" style="1" customWidth="1"/>
    <col min="13097" max="13097" width="7.75" style="1" customWidth="1"/>
    <col min="13098" max="13098" width="10.125" style="1" bestFit="1" customWidth="1"/>
    <col min="13099" max="13099" width="12" style="1" customWidth="1"/>
    <col min="13100" max="13100" width="10.25" style="1" bestFit="1" customWidth="1"/>
    <col min="13101" max="13101" width="8.75" style="1" bestFit="1" customWidth="1"/>
    <col min="13102" max="13102" width="7.75" style="1" customWidth="1"/>
    <col min="13103" max="13103" width="9.125" style="1" customWidth="1"/>
    <col min="13104" max="13104" width="9.875" style="1" customWidth="1"/>
    <col min="13105" max="13105" width="7.75" style="1" customWidth="1"/>
    <col min="13106" max="13106" width="9.375" style="1" customWidth="1"/>
    <col min="13107" max="13107" width="9" style="1"/>
    <col min="13108" max="13108" width="5.875" style="1" customWidth="1"/>
    <col min="13109" max="13109" width="7.125" style="1" customWidth="1"/>
    <col min="13110" max="13110" width="8.125" style="1" customWidth="1"/>
    <col min="13111" max="13111" width="10.25" style="1" customWidth="1"/>
    <col min="13112" max="13332" width="9" style="1"/>
    <col min="13333" max="13333" width="36.875" style="1" bestFit="1" customWidth="1"/>
    <col min="13334" max="13334" width="7.125" style="1" customWidth="1"/>
    <col min="13335" max="13335" width="6" style="1" customWidth="1"/>
    <col min="13336" max="13336" width="5.75" style="1" customWidth="1"/>
    <col min="13337" max="13337" width="10.5" style="1" customWidth="1"/>
    <col min="13338" max="13338" width="7.5" style="1" customWidth="1"/>
    <col min="13339" max="13339" width="6.375" style="1" customWidth="1"/>
    <col min="13340" max="13340" width="6.5" style="1" customWidth="1"/>
    <col min="13341" max="13341" width="6.375" style="1" customWidth="1"/>
    <col min="13342" max="13342" width="7.875" style="1" customWidth="1"/>
    <col min="13343" max="13343" width="7.75" style="1" customWidth="1"/>
    <col min="13344" max="13347" width="6.5" style="1" customWidth="1"/>
    <col min="13348" max="13348" width="6.875" style="1" customWidth="1"/>
    <col min="13349" max="13349" width="9" style="1"/>
    <col min="13350" max="13350" width="6.125" style="1" customWidth="1"/>
    <col min="13351" max="13351" width="7.5" style="1" customWidth="1"/>
    <col min="13352" max="13352" width="7.625" style="1" customWidth="1"/>
    <col min="13353" max="13353" width="7.75" style="1" customWidth="1"/>
    <col min="13354" max="13354" width="10.125" style="1" bestFit="1" customWidth="1"/>
    <col min="13355" max="13355" width="12" style="1" customWidth="1"/>
    <col min="13356" max="13356" width="10.25" style="1" bestFit="1" customWidth="1"/>
    <col min="13357" max="13357" width="8.75" style="1" bestFit="1" customWidth="1"/>
    <col min="13358" max="13358" width="7.75" style="1" customWidth="1"/>
    <col min="13359" max="13359" width="9.125" style="1" customWidth="1"/>
    <col min="13360" max="13360" width="9.875" style="1" customWidth="1"/>
    <col min="13361" max="13361" width="7.75" style="1" customWidth="1"/>
    <col min="13362" max="13362" width="9.375" style="1" customWidth="1"/>
    <col min="13363" max="13363" width="9" style="1"/>
    <col min="13364" max="13364" width="5.875" style="1" customWidth="1"/>
    <col min="13365" max="13365" width="7.125" style="1" customWidth="1"/>
    <col min="13366" max="13366" width="8.125" style="1" customWidth="1"/>
    <col min="13367" max="13367" width="10.25" style="1" customWidth="1"/>
    <col min="13368" max="13588" width="9" style="1"/>
    <col min="13589" max="13589" width="36.875" style="1" bestFit="1" customWidth="1"/>
    <col min="13590" max="13590" width="7.125" style="1" customWidth="1"/>
    <col min="13591" max="13591" width="6" style="1" customWidth="1"/>
    <col min="13592" max="13592" width="5.75" style="1" customWidth="1"/>
    <col min="13593" max="13593" width="10.5" style="1" customWidth="1"/>
    <col min="13594" max="13594" width="7.5" style="1" customWidth="1"/>
    <col min="13595" max="13595" width="6.375" style="1" customWidth="1"/>
    <col min="13596" max="13596" width="6.5" style="1" customWidth="1"/>
    <col min="13597" max="13597" width="6.375" style="1" customWidth="1"/>
    <col min="13598" max="13598" width="7.875" style="1" customWidth="1"/>
    <col min="13599" max="13599" width="7.75" style="1" customWidth="1"/>
    <col min="13600" max="13603" width="6.5" style="1" customWidth="1"/>
    <col min="13604" max="13604" width="6.875" style="1" customWidth="1"/>
    <col min="13605" max="13605" width="9" style="1"/>
    <col min="13606" max="13606" width="6.125" style="1" customWidth="1"/>
    <col min="13607" max="13607" width="7.5" style="1" customWidth="1"/>
    <col min="13608" max="13608" width="7.625" style="1" customWidth="1"/>
    <col min="13609" max="13609" width="7.75" style="1" customWidth="1"/>
    <col min="13610" max="13610" width="10.125" style="1" bestFit="1" customWidth="1"/>
    <col min="13611" max="13611" width="12" style="1" customWidth="1"/>
    <col min="13612" max="13612" width="10.25" style="1" bestFit="1" customWidth="1"/>
    <col min="13613" max="13613" width="8.75" style="1" bestFit="1" customWidth="1"/>
    <col min="13614" max="13614" width="7.75" style="1" customWidth="1"/>
    <col min="13615" max="13615" width="9.125" style="1" customWidth="1"/>
    <col min="13616" max="13616" width="9.875" style="1" customWidth="1"/>
    <col min="13617" max="13617" width="7.75" style="1" customWidth="1"/>
    <col min="13618" max="13618" width="9.375" style="1" customWidth="1"/>
    <col min="13619" max="13619" width="9" style="1"/>
    <col min="13620" max="13620" width="5.875" style="1" customWidth="1"/>
    <col min="13621" max="13621" width="7.125" style="1" customWidth="1"/>
    <col min="13622" max="13622" width="8.125" style="1" customWidth="1"/>
    <col min="13623" max="13623" width="10.25" style="1" customWidth="1"/>
    <col min="13624" max="13844" width="9" style="1"/>
    <col min="13845" max="13845" width="36.875" style="1" bestFit="1" customWidth="1"/>
    <col min="13846" max="13846" width="7.125" style="1" customWidth="1"/>
    <col min="13847" max="13847" width="6" style="1" customWidth="1"/>
    <col min="13848" max="13848" width="5.75" style="1" customWidth="1"/>
    <col min="13849" max="13849" width="10.5" style="1" customWidth="1"/>
    <col min="13850" max="13850" width="7.5" style="1" customWidth="1"/>
    <col min="13851" max="13851" width="6.375" style="1" customWidth="1"/>
    <col min="13852" max="13852" width="6.5" style="1" customWidth="1"/>
    <col min="13853" max="13853" width="6.375" style="1" customWidth="1"/>
    <col min="13854" max="13854" width="7.875" style="1" customWidth="1"/>
    <col min="13855" max="13855" width="7.75" style="1" customWidth="1"/>
    <col min="13856" max="13859" width="6.5" style="1" customWidth="1"/>
    <col min="13860" max="13860" width="6.875" style="1" customWidth="1"/>
    <col min="13861" max="13861" width="9" style="1"/>
    <col min="13862" max="13862" width="6.125" style="1" customWidth="1"/>
    <col min="13863" max="13863" width="7.5" style="1" customWidth="1"/>
    <col min="13864" max="13864" width="7.625" style="1" customWidth="1"/>
    <col min="13865" max="13865" width="7.75" style="1" customWidth="1"/>
    <col min="13866" max="13866" width="10.125" style="1" bestFit="1" customWidth="1"/>
    <col min="13867" max="13867" width="12" style="1" customWidth="1"/>
    <col min="13868" max="13868" width="10.25" style="1" bestFit="1" customWidth="1"/>
    <col min="13869" max="13869" width="8.75" style="1" bestFit="1" customWidth="1"/>
    <col min="13870" max="13870" width="7.75" style="1" customWidth="1"/>
    <col min="13871" max="13871" width="9.125" style="1" customWidth="1"/>
    <col min="13872" max="13872" width="9.875" style="1" customWidth="1"/>
    <col min="13873" max="13873" width="7.75" style="1" customWidth="1"/>
    <col min="13874" max="13874" width="9.375" style="1" customWidth="1"/>
    <col min="13875" max="13875" width="9" style="1"/>
    <col min="13876" max="13876" width="5.875" style="1" customWidth="1"/>
    <col min="13877" max="13877" width="7.125" style="1" customWidth="1"/>
    <col min="13878" max="13878" width="8.125" style="1" customWidth="1"/>
    <col min="13879" max="13879" width="10.25" style="1" customWidth="1"/>
    <col min="13880" max="14100" width="9" style="1"/>
    <col min="14101" max="14101" width="36.875" style="1" bestFit="1" customWidth="1"/>
    <col min="14102" max="14102" width="7.125" style="1" customWidth="1"/>
    <col min="14103" max="14103" width="6" style="1" customWidth="1"/>
    <col min="14104" max="14104" width="5.75" style="1" customWidth="1"/>
    <col min="14105" max="14105" width="10.5" style="1" customWidth="1"/>
    <col min="14106" max="14106" width="7.5" style="1" customWidth="1"/>
    <col min="14107" max="14107" width="6.375" style="1" customWidth="1"/>
    <col min="14108" max="14108" width="6.5" style="1" customWidth="1"/>
    <col min="14109" max="14109" width="6.375" style="1" customWidth="1"/>
    <col min="14110" max="14110" width="7.875" style="1" customWidth="1"/>
    <col min="14111" max="14111" width="7.75" style="1" customWidth="1"/>
    <col min="14112" max="14115" width="6.5" style="1" customWidth="1"/>
    <col min="14116" max="14116" width="6.875" style="1" customWidth="1"/>
    <col min="14117" max="14117" width="9" style="1"/>
    <col min="14118" max="14118" width="6.125" style="1" customWidth="1"/>
    <col min="14119" max="14119" width="7.5" style="1" customWidth="1"/>
    <col min="14120" max="14120" width="7.625" style="1" customWidth="1"/>
    <col min="14121" max="14121" width="7.75" style="1" customWidth="1"/>
    <col min="14122" max="14122" width="10.125" style="1" bestFit="1" customWidth="1"/>
    <col min="14123" max="14123" width="12" style="1" customWidth="1"/>
    <col min="14124" max="14124" width="10.25" style="1" bestFit="1" customWidth="1"/>
    <col min="14125" max="14125" width="8.75" style="1" bestFit="1" customWidth="1"/>
    <col min="14126" max="14126" width="7.75" style="1" customWidth="1"/>
    <col min="14127" max="14127" width="9.125" style="1" customWidth="1"/>
    <col min="14128" max="14128" width="9.875" style="1" customWidth="1"/>
    <col min="14129" max="14129" width="7.75" style="1" customWidth="1"/>
    <col min="14130" max="14130" width="9.375" style="1" customWidth="1"/>
    <col min="14131" max="14131" width="9" style="1"/>
    <col min="14132" max="14132" width="5.875" style="1" customWidth="1"/>
    <col min="14133" max="14133" width="7.125" style="1" customWidth="1"/>
    <col min="14134" max="14134" width="8.125" style="1" customWidth="1"/>
    <col min="14135" max="14135" width="10.25" style="1" customWidth="1"/>
    <col min="14136" max="14356" width="9" style="1"/>
    <col min="14357" max="14357" width="36.875" style="1" bestFit="1" customWidth="1"/>
    <col min="14358" max="14358" width="7.125" style="1" customWidth="1"/>
    <col min="14359" max="14359" width="6" style="1" customWidth="1"/>
    <col min="14360" max="14360" width="5.75" style="1" customWidth="1"/>
    <col min="14361" max="14361" width="10.5" style="1" customWidth="1"/>
    <col min="14362" max="14362" width="7.5" style="1" customWidth="1"/>
    <col min="14363" max="14363" width="6.375" style="1" customWidth="1"/>
    <col min="14364" max="14364" width="6.5" style="1" customWidth="1"/>
    <col min="14365" max="14365" width="6.375" style="1" customWidth="1"/>
    <col min="14366" max="14366" width="7.875" style="1" customWidth="1"/>
    <col min="14367" max="14367" width="7.75" style="1" customWidth="1"/>
    <col min="14368" max="14371" width="6.5" style="1" customWidth="1"/>
    <col min="14372" max="14372" width="6.875" style="1" customWidth="1"/>
    <col min="14373" max="14373" width="9" style="1"/>
    <col min="14374" max="14374" width="6.125" style="1" customWidth="1"/>
    <col min="14375" max="14375" width="7.5" style="1" customWidth="1"/>
    <col min="14376" max="14376" width="7.625" style="1" customWidth="1"/>
    <col min="14377" max="14377" width="7.75" style="1" customWidth="1"/>
    <col min="14378" max="14378" width="10.125" style="1" bestFit="1" customWidth="1"/>
    <col min="14379" max="14379" width="12" style="1" customWidth="1"/>
    <col min="14380" max="14380" width="10.25" style="1" bestFit="1" customWidth="1"/>
    <col min="14381" max="14381" width="8.75" style="1" bestFit="1" customWidth="1"/>
    <col min="14382" max="14382" width="7.75" style="1" customWidth="1"/>
    <col min="14383" max="14383" width="9.125" style="1" customWidth="1"/>
    <col min="14384" max="14384" width="9.875" style="1" customWidth="1"/>
    <col min="14385" max="14385" width="7.75" style="1" customWidth="1"/>
    <col min="14386" max="14386" width="9.375" style="1" customWidth="1"/>
    <col min="14387" max="14387" width="9" style="1"/>
    <col min="14388" max="14388" width="5.875" style="1" customWidth="1"/>
    <col min="14389" max="14389" width="7.125" style="1" customWidth="1"/>
    <col min="14390" max="14390" width="8.125" style="1" customWidth="1"/>
    <col min="14391" max="14391" width="10.25" style="1" customWidth="1"/>
    <col min="14392" max="14612" width="9" style="1"/>
    <col min="14613" max="14613" width="36.875" style="1" bestFit="1" customWidth="1"/>
    <col min="14614" max="14614" width="7.125" style="1" customWidth="1"/>
    <col min="14615" max="14615" width="6" style="1" customWidth="1"/>
    <col min="14616" max="14616" width="5.75" style="1" customWidth="1"/>
    <col min="14617" max="14617" width="10.5" style="1" customWidth="1"/>
    <col min="14618" max="14618" width="7.5" style="1" customWidth="1"/>
    <col min="14619" max="14619" width="6.375" style="1" customWidth="1"/>
    <col min="14620" max="14620" width="6.5" style="1" customWidth="1"/>
    <col min="14621" max="14621" width="6.375" style="1" customWidth="1"/>
    <col min="14622" max="14622" width="7.875" style="1" customWidth="1"/>
    <col min="14623" max="14623" width="7.75" style="1" customWidth="1"/>
    <col min="14624" max="14627" width="6.5" style="1" customWidth="1"/>
    <col min="14628" max="14628" width="6.875" style="1" customWidth="1"/>
    <col min="14629" max="14629" width="9" style="1"/>
    <col min="14630" max="14630" width="6.125" style="1" customWidth="1"/>
    <col min="14631" max="14631" width="7.5" style="1" customWidth="1"/>
    <col min="14632" max="14632" width="7.625" style="1" customWidth="1"/>
    <col min="14633" max="14633" width="7.75" style="1" customWidth="1"/>
    <col min="14634" max="14634" width="10.125" style="1" bestFit="1" customWidth="1"/>
    <col min="14635" max="14635" width="12" style="1" customWidth="1"/>
    <col min="14636" max="14636" width="10.25" style="1" bestFit="1" customWidth="1"/>
    <col min="14637" max="14637" width="8.75" style="1" bestFit="1" customWidth="1"/>
    <col min="14638" max="14638" width="7.75" style="1" customWidth="1"/>
    <col min="14639" max="14639" width="9.125" style="1" customWidth="1"/>
    <col min="14640" max="14640" width="9.875" style="1" customWidth="1"/>
    <col min="14641" max="14641" width="7.75" style="1" customWidth="1"/>
    <col min="14642" max="14642" width="9.375" style="1" customWidth="1"/>
    <col min="14643" max="14643" width="9" style="1"/>
    <col min="14644" max="14644" width="5.875" style="1" customWidth="1"/>
    <col min="14645" max="14645" width="7.125" style="1" customWidth="1"/>
    <col min="14646" max="14646" width="8.125" style="1" customWidth="1"/>
    <col min="14647" max="14647" width="10.25" style="1" customWidth="1"/>
    <col min="14648" max="14868" width="9" style="1"/>
    <col min="14869" max="14869" width="36.875" style="1" bestFit="1" customWidth="1"/>
    <col min="14870" max="14870" width="7.125" style="1" customWidth="1"/>
    <col min="14871" max="14871" width="6" style="1" customWidth="1"/>
    <col min="14872" max="14872" width="5.75" style="1" customWidth="1"/>
    <col min="14873" max="14873" width="10.5" style="1" customWidth="1"/>
    <col min="14874" max="14874" width="7.5" style="1" customWidth="1"/>
    <col min="14875" max="14875" width="6.375" style="1" customWidth="1"/>
    <col min="14876" max="14876" width="6.5" style="1" customWidth="1"/>
    <col min="14877" max="14877" width="6.375" style="1" customWidth="1"/>
    <col min="14878" max="14878" width="7.875" style="1" customWidth="1"/>
    <col min="14879" max="14879" width="7.75" style="1" customWidth="1"/>
    <col min="14880" max="14883" width="6.5" style="1" customWidth="1"/>
    <col min="14884" max="14884" width="6.875" style="1" customWidth="1"/>
    <col min="14885" max="14885" width="9" style="1"/>
    <col min="14886" max="14886" width="6.125" style="1" customWidth="1"/>
    <col min="14887" max="14887" width="7.5" style="1" customWidth="1"/>
    <col min="14888" max="14888" width="7.625" style="1" customWidth="1"/>
    <col min="14889" max="14889" width="7.75" style="1" customWidth="1"/>
    <col min="14890" max="14890" width="10.125" style="1" bestFit="1" customWidth="1"/>
    <col min="14891" max="14891" width="12" style="1" customWidth="1"/>
    <col min="14892" max="14892" width="10.25" style="1" bestFit="1" customWidth="1"/>
    <col min="14893" max="14893" width="8.75" style="1" bestFit="1" customWidth="1"/>
    <col min="14894" max="14894" width="7.75" style="1" customWidth="1"/>
    <col min="14895" max="14895" width="9.125" style="1" customWidth="1"/>
    <col min="14896" max="14896" width="9.875" style="1" customWidth="1"/>
    <col min="14897" max="14897" width="7.75" style="1" customWidth="1"/>
    <col min="14898" max="14898" width="9.375" style="1" customWidth="1"/>
    <col min="14899" max="14899" width="9" style="1"/>
    <col min="14900" max="14900" width="5.875" style="1" customWidth="1"/>
    <col min="14901" max="14901" width="7.125" style="1" customWidth="1"/>
    <col min="14902" max="14902" width="8.125" style="1" customWidth="1"/>
    <col min="14903" max="14903" width="10.25" style="1" customWidth="1"/>
    <col min="14904" max="15124" width="9" style="1"/>
    <col min="15125" max="15125" width="36.875" style="1" bestFit="1" customWidth="1"/>
    <col min="15126" max="15126" width="7.125" style="1" customWidth="1"/>
    <col min="15127" max="15127" width="6" style="1" customWidth="1"/>
    <col min="15128" max="15128" width="5.75" style="1" customWidth="1"/>
    <col min="15129" max="15129" width="10.5" style="1" customWidth="1"/>
    <col min="15130" max="15130" width="7.5" style="1" customWidth="1"/>
    <col min="15131" max="15131" width="6.375" style="1" customWidth="1"/>
    <col min="15132" max="15132" width="6.5" style="1" customWidth="1"/>
    <col min="15133" max="15133" width="6.375" style="1" customWidth="1"/>
    <col min="15134" max="15134" width="7.875" style="1" customWidth="1"/>
    <col min="15135" max="15135" width="7.75" style="1" customWidth="1"/>
    <col min="15136" max="15139" width="6.5" style="1" customWidth="1"/>
    <col min="15140" max="15140" width="6.875" style="1" customWidth="1"/>
    <col min="15141" max="15141" width="9" style="1"/>
    <col min="15142" max="15142" width="6.125" style="1" customWidth="1"/>
    <col min="15143" max="15143" width="7.5" style="1" customWidth="1"/>
    <col min="15144" max="15144" width="7.625" style="1" customWidth="1"/>
    <col min="15145" max="15145" width="7.75" style="1" customWidth="1"/>
    <col min="15146" max="15146" width="10.125" style="1" bestFit="1" customWidth="1"/>
    <col min="15147" max="15147" width="12" style="1" customWidth="1"/>
    <col min="15148" max="15148" width="10.25" style="1" bestFit="1" customWidth="1"/>
    <col min="15149" max="15149" width="8.75" style="1" bestFit="1" customWidth="1"/>
    <col min="15150" max="15150" width="7.75" style="1" customWidth="1"/>
    <col min="15151" max="15151" width="9.125" style="1" customWidth="1"/>
    <col min="15152" max="15152" width="9.875" style="1" customWidth="1"/>
    <col min="15153" max="15153" width="7.75" style="1" customWidth="1"/>
    <col min="15154" max="15154" width="9.375" style="1" customWidth="1"/>
    <col min="15155" max="15155" width="9" style="1"/>
    <col min="15156" max="15156" width="5.875" style="1" customWidth="1"/>
    <col min="15157" max="15157" width="7.125" style="1" customWidth="1"/>
    <col min="15158" max="15158" width="8.125" style="1" customWidth="1"/>
    <col min="15159" max="15159" width="10.25" style="1" customWidth="1"/>
    <col min="15160" max="15380" width="9" style="1"/>
    <col min="15381" max="15381" width="36.875" style="1" bestFit="1" customWidth="1"/>
    <col min="15382" max="15382" width="7.125" style="1" customWidth="1"/>
    <col min="15383" max="15383" width="6" style="1" customWidth="1"/>
    <col min="15384" max="15384" width="5.75" style="1" customWidth="1"/>
    <col min="15385" max="15385" width="10.5" style="1" customWidth="1"/>
    <col min="15386" max="15386" width="7.5" style="1" customWidth="1"/>
    <col min="15387" max="15387" width="6.375" style="1" customWidth="1"/>
    <col min="15388" max="15388" width="6.5" style="1" customWidth="1"/>
    <col min="15389" max="15389" width="6.375" style="1" customWidth="1"/>
    <col min="15390" max="15390" width="7.875" style="1" customWidth="1"/>
    <col min="15391" max="15391" width="7.75" style="1" customWidth="1"/>
    <col min="15392" max="15395" width="6.5" style="1" customWidth="1"/>
    <col min="15396" max="15396" width="6.875" style="1" customWidth="1"/>
    <col min="15397" max="15397" width="9" style="1"/>
    <col min="15398" max="15398" width="6.125" style="1" customWidth="1"/>
    <col min="15399" max="15399" width="7.5" style="1" customWidth="1"/>
    <col min="15400" max="15400" width="7.625" style="1" customWidth="1"/>
    <col min="15401" max="15401" width="7.75" style="1" customWidth="1"/>
    <col min="15402" max="15402" width="10.125" style="1" bestFit="1" customWidth="1"/>
    <col min="15403" max="15403" width="12" style="1" customWidth="1"/>
    <col min="15404" max="15404" width="10.25" style="1" bestFit="1" customWidth="1"/>
    <col min="15405" max="15405" width="8.75" style="1" bestFit="1" customWidth="1"/>
    <col min="15406" max="15406" width="7.75" style="1" customWidth="1"/>
    <col min="15407" max="15407" width="9.125" style="1" customWidth="1"/>
    <col min="15408" max="15408" width="9.875" style="1" customWidth="1"/>
    <col min="15409" max="15409" width="7.75" style="1" customWidth="1"/>
    <col min="15410" max="15410" width="9.375" style="1" customWidth="1"/>
    <col min="15411" max="15411" width="9" style="1"/>
    <col min="15412" max="15412" width="5.875" style="1" customWidth="1"/>
    <col min="15413" max="15413" width="7.125" style="1" customWidth="1"/>
    <col min="15414" max="15414" width="8.125" style="1" customWidth="1"/>
    <col min="15415" max="15415" width="10.25" style="1" customWidth="1"/>
    <col min="15416" max="15636" width="9" style="1"/>
    <col min="15637" max="15637" width="36.875" style="1" bestFit="1" customWidth="1"/>
    <col min="15638" max="15638" width="7.125" style="1" customWidth="1"/>
    <col min="15639" max="15639" width="6" style="1" customWidth="1"/>
    <col min="15640" max="15640" width="5.75" style="1" customWidth="1"/>
    <col min="15641" max="15641" width="10.5" style="1" customWidth="1"/>
    <col min="15642" max="15642" width="7.5" style="1" customWidth="1"/>
    <col min="15643" max="15643" width="6.375" style="1" customWidth="1"/>
    <col min="15644" max="15644" width="6.5" style="1" customWidth="1"/>
    <col min="15645" max="15645" width="6.375" style="1" customWidth="1"/>
    <col min="15646" max="15646" width="7.875" style="1" customWidth="1"/>
    <col min="15647" max="15647" width="7.75" style="1" customWidth="1"/>
    <col min="15648" max="15651" width="6.5" style="1" customWidth="1"/>
    <col min="15652" max="15652" width="6.875" style="1" customWidth="1"/>
    <col min="15653" max="15653" width="9" style="1"/>
    <col min="15654" max="15654" width="6.125" style="1" customWidth="1"/>
    <col min="15655" max="15655" width="7.5" style="1" customWidth="1"/>
    <col min="15656" max="15656" width="7.625" style="1" customWidth="1"/>
    <col min="15657" max="15657" width="7.75" style="1" customWidth="1"/>
    <col min="15658" max="15658" width="10.125" style="1" bestFit="1" customWidth="1"/>
    <col min="15659" max="15659" width="12" style="1" customWidth="1"/>
    <col min="15660" max="15660" width="10.25" style="1" bestFit="1" customWidth="1"/>
    <col min="15661" max="15661" width="8.75" style="1" bestFit="1" customWidth="1"/>
    <col min="15662" max="15662" width="7.75" style="1" customWidth="1"/>
    <col min="15663" max="15663" width="9.125" style="1" customWidth="1"/>
    <col min="15664" max="15664" width="9.875" style="1" customWidth="1"/>
    <col min="15665" max="15665" width="7.75" style="1" customWidth="1"/>
    <col min="15666" max="15666" width="9.375" style="1" customWidth="1"/>
    <col min="15667" max="15667" width="9" style="1"/>
    <col min="15668" max="15668" width="5.875" style="1" customWidth="1"/>
    <col min="15669" max="15669" width="7.125" style="1" customWidth="1"/>
    <col min="15670" max="15670" width="8.125" style="1" customWidth="1"/>
    <col min="15671" max="15671" width="10.25" style="1" customWidth="1"/>
    <col min="15672" max="15892" width="9" style="1"/>
    <col min="15893" max="15893" width="36.875" style="1" bestFit="1" customWidth="1"/>
    <col min="15894" max="15894" width="7.125" style="1" customWidth="1"/>
    <col min="15895" max="15895" width="6" style="1" customWidth="1"/>
    <col min="15896" max="15896" width="5.75" style="1" customWidth="1"/>
    <col min="15897" max="15897" width="10.5" style="1" customWidth="1"/>
    <col min="15898" max="15898" width="7.5" style="1" customWidth="1"/>
    <col min="15899" max="15899" width="6.375" style="1" customWidth="1"/>
    <col min="15900" max="15900" width="6.5" style="1" customWidth="1"/>
    <col min="15901" max="15901" width="6.375" style="1" customWidth="1"/>
    <col min="15902" max="15902" width="7.875" style="1" customWidth="1"/>
    <col min="15903" max="15903" width="7.75" style="1" customWidth="1"/>
    <col min="15904" max="15907" width="6.5" style="1" customWidth="1"/>
    <col min="15908" max="15908" width="6.875" style="1" customWidth="1"/>
    <col min="15909" max="15909" width="9" style="1"/>
    <col min="15910" max="15910" width="6.125" style="1" customWidth="1"/>
    <col min="15911" max="15911" width="7.5" style="1" customWidth="1"/>
    <col min="15912" max="15912" width="7.625" style="1" customWidth="1"/>
    <col min="15913" max="15913" width="7.75" style="1" customWidth="1"/>
    <col min="15914" max="15914" width="10.125" style="1" bestFit="1" customWidth="1"/>
    <col min="15915" max="15915" width="12" style="1" customWidth="1"/>
    <col min="15916" max="15916" width="10.25" style="1" bestFit="1" customWidth="1"/>
    <col min="15917" max="15917" width="8.75" style="1" bestFit="1" customWidth="1"/>
    <col min="15918" max="15918" width="7.75" style="1" customWidth="1"/>
    <col min="15919" max="15919" width="9.125" style="1" customWidth="1"/>
    <col min="15920" max="15920" width="9.875" style="1" customWidth="1"/>
    <col min="15921" max="15921" width="7.75" style="1" customWidth="1"/>
    <col min="15922" max="15922" width="9.375" style="1" customWidth="1"/>
    <col min="15923" max="15923" width="9" style="1"/>
    <col min="15924" max="15924" width="5.875" style="1" customWidth="1"/>
    <col min="15925" max="15925" width="7.125" style="1" customWidth="1"/>
    <col min="15926" max="15926" width="8.125" style="1" customWidth="1"/>
    <col min="15927" max="15927" width="10.25" style="1" customWidth="1"/>
    <col min="15928" max="16148" width="9" style="1"/>
    <col min="16149" max="16149" width="36.875" style="1" bestFit="1" customWidth="1"/>
    <col min="16150" max="16150" width="7.125" style="1" customWidth="1"/>
    <col min="16151" max="16151" width="6" style="1" customWidth="1"/>
    <col min="16152" max="16152" width="5.75" style="1" customWidth="1"/>
    <col min="16153" max="16153" width="10.5" style="1" customWidth="1"/>
    <col min="16154" max="16154" width="7.5" style="1" customWidth="1"/>
    <col min="16155" max="16155" width="6.375" style="1" customWidth="1"/>
    <col min="16156" max="16156" width="6.5" style="1" customWidth="1"/>
    <col min="16157" max="16157" width="6.375" style="1" customWidth="1"/>
    <col min="16158" max="16158" width="7.875" style="1" customWidth="1"/>
    <col min="16159" max="16159" width="7.75" style="1" customWidth="1"/>
    <col min="16160" max="16163" width="6.5" style="1" customWidth="1"/>
    <col min="16164" max="16164" width="6.875" style="1" customWidth="1"/>
    <col min="16165" max="16165" width="9" style="1"/>
    <col min="16166" max="16166" width="6.125" style="1" customWidth="1"/>
    <col min="16167" max="16167" width="7.5" style="1" customWidth="1"/>
    <col min="16168" max="16168" width="7.625" style="1" customWidth="1"/>
    <col min="16169" max="16169" width="7.75" style="1" customWidth="1"/>
    <col min="16170" max="16170" width="10.125" style="1" bestFit="1" customWidth="1"/>
    <col min="16171" max="16171" width="12" style="1" customWidth="1"/>
    <col min="16172" max="16172" width="10.25" style="1" bestFit="1" customWidth="1"/>
    <col min="16173" max="16173" width="8.75" style="1" bestFit="1" customWidth="1"/>
    <col min="16174" max="16174" width="7.75" style="1" customWidth="1"/>
    <col min="16175" max="16175" width="9.125" style="1" customWidth="1"/>
    <col min="16176" max="16176" width="9.875" style="1" customWidth="1"/>
    <col min="16177" max="16177" width="7.75" style="1" customWidth="1"/>
    <col min="16178" max="16178" width="9.375" style="1" customWidth="1"/>
    <col min="16179" max="16179" width="9" style="1"/>
    <col min="16180" max="16180" width="5.875" style="1" customWidth="1"/>
    <col min="16181" max="16181" width="7.125" style="1" customWidth="1"/>
    <col min="16182" max="16182" width="8.125" style="1" customWidth="1"/>
    <col min="16183" max="16183" width="10.25" style="1" customWidth="1"/>
    <col min="16184" max="16384" width="9" style="1"/>
  </cols>
  <sheetData>
    <row r="1" spans="1:102" ht="18.75" x14ac:dyDescent="0.25">
      <c r="BC1" s="27" t="s">
        <v>72</v>
      </c>
    </row>
    <row r="2" spans="1:102" ht="18.75" x14ac:dyDescent="0.3">
      <c r="BC2" s="28" t="s">
        <v>0</v>
      </c>
    </row>
    <row r="3" spans="1:102" ht="18.75" x14ac:dyDescent="0.3">
      <c r="BC3" s="28" t="s">
        <v>73</v>
      </c>
    </row>
    <row r="4" spans="1:102" ht="18.75" x14ac:dyDescent="0.3">
      <c r="A4" s="95" t="s">
        <v>71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5"/>
      <c r="AK4" s="95"/>
      <c r="AL4" s="95"/>
      <c r="AM4" s="95"/>
      <c r="AN4" s="95"/>
      <c r="AO4" s="95"/>
      <c r="AP4" s="95"/>
      <c r="AQ4" s="95"/>
      <c r="AR4" s="95"/>
      <c r="AS4" s="95"/>
      <c r="AT4" s="95"/>
      <c r="AU4" s="95"/>
      <c r="AV4" s="95"/>
      <c r="AW4" s="95"/>
      <c r="AX4" s="95"/>
      <c r="AY4" s="95"/>
      <c r="AZ4" s="95"/>
      <c r="BA4" s="95"/>
      <c r="BB4" s="95"/>
      <c r="BC4" s="9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</row>
    <row r="5" spans="1:102" s="50" customFormat="1" ht="18.75" customHeight="1" x14ac:dyDescent="0.3">
      <c r="A5" s="103" t="s">
        <v>189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03"/>
      <c r="AR5" s="103"/>
      <c r="AS5" s="103"/>
      <c r="AT5" s="103"/>
      <c r="AU5" s="103"/>
      <c r="AV5" s="103"/>
      <c r="AW5" s="103"/>
      <c r="AX5" s="103"/>
      <c r="AY5" s="103"/>
      <c r="AZ5" s="103"/>
      <c r="BA5" s="103"/>
      <c r="BB5" s="103"/>
      <c r="BC5" s="103"/>
      <c r="BD5" s="4"/>
      <c r="BE5" s="4"/>
      <c r="BF5" s="4"/>
      <c r="BG5" s="4"/>
      <c r="BH5" s="4"/>
    </row>
    <row r="6" spans="1:102" s="50" customFormat="1" ht="18.75" customHeight="1" x14ac:dyDescent="0.3">
      <c r="A6" s="65"/>
      <c r="B6" s="65"/>
      <c r="C6" s="65"/>
      <c r="D6" s="13"/>
      <c r="E6" s="9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20"/>
      <c r="Y6" s="16"/>
      <c r="Z6" s="65"/>
      <c r="AA6" s="65"/>
      <c r="AB6" s="65"/>
      <c r="AC6" s="65"/>
      <c r="AD6" s="13"/>
      <c r="AE6" s="6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  <c r="AQ6" s="65"/>
      <c r="AR6" s="65"/>
      <c r="AS6" s="65"/>
      <c r="AT6" s="65"/>
      <c r="AU6" s="65"/>
      <c r="AV6" s="65"/>
      <c r="AW6" s="65"/>
      <c r="AX6" s="65"/>
      <c r="AY6" s="6"/>
      <c r="AZ6" s="65"/>
      <c r="BA6" s="65"/>
      <c r="BB6" s="65"/>
      <c r="BC6" s="65"/>
      <c r="BD6" s="4"/>
      <c r="BE6" s="4"/>
      <c r="BF6" s="4"/>
      <c r="BG6" s="4"/>
      <c r="BH6" s="4"/>
    </row>
    <row r="7" spans="1:102" ht="18.75" x14ac:dyDescent="0.25">
      <c r="A7" s="96" t="s">
        <v>167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  <c r="Z7" s="96"/>
      <c r="AA7" s="96"/>
      <c r="AB7" s="96"/>
      <c r="AC7" s="96"/>
      <c r="AD7" s="96"/>
      <c r="AE7" s="96"/>
      <c r="AF7" s="96"/>
      <c r="AG7" s="96"/>
      <c r="AH7" s="96"/>
      <c r="AI7" s="96"/>
      <c r="AJ7" s="96"/>
      <c r="AK7" s="96"/>
      <c r="AL7" s="96"/>
      <c r="AM7" s="96"/>
      <c r="AN7" s="96"/>
      <c r="AO7" s="96"/>
      <c r="AP7" s="96"/>
      <c r="AQ7" s="96"/>
      <c r="AR7" s="96"/>
      <c r="AS7" s="96"/>
      <c r="AT7" s="96"/>
      <c r="AU7" s="96"/>
      <c r="AV7" s="96"/>
      <c r="AW7" s="96"/>
      <c r="AX7" s="96"/>
      <c r="AY7" s="96"/>
      <c r="AZ7" s="96"/>
      <c r="BA7" s="96"/>
      <c r="BB7" s="96"/>
      <c r="BC7" s="96"/>
      <c r="BD7" s="51"/>
      <c r="BE7" s="51"/>
      <c r="BF7" s="51"/>
      <c r="BG7" s="51"/>
      <c r="BH7" s="51"/>
      <c r="BI7" s="51"/>
      <c r="BJ7" s="51"/>
      <c r="BK7" s="51"/>
      <c r="BL7" s="51"/>
      <c r="BM7" s="51"/>
      <c r="BN7" s="51"/>
      <c r="BO7" s="51"/>
      <c r="BP7" s="51"/>
      <c r="BQ7" s="51"/>
      <c r="BR7" s="51"/>
      <c r="BS7" s="51"/>
      <c r="BT7" s="51"/>
      <c r="BU7" s="51"/>
      <c r="BV7" s="51"/>
      <c r="BW7" s="51"/>
      <c r="BX7" s="51"/>
      <c r="BY7" s="51"/>
      <c r="BZ7" s="51"/>
      <c r="CA7" s="51"/>
      <c r="CB7" s="51"/>
      <c r="CC7" s="51"/>
      <c r="CD7" s="51"/>
      <c r="CE7" s="51"/>
      <c r="CF7" s="51"/>
      <c r="CG7" s="51"/>
      <c r="CH7" s="51"/>
      <c r="CI7" s="51"/>
      <c r="CJ7" s="51"/>
      <c r="CK7" s="51"/>
      <c r="CL7" s="51"/>
      <c r="CM7" s="51"/>
      <c r="CN7" s="51"/>
      <c r="CO7" s="51"/>
      <c r="CP7" s="51"/>
      <c r="CQ7" s="51"/>
      <c r="CR7" s="51"/>
      <c r="CS7" s="51"/>
      <c r="CT7" s="51"/>
      <c r="CU7" s="51"/>
      <c r="CV7" s="51"/>
      <c r="CW7" s="51"/>
      <c r="CX7" s="51"/>
    </row>
    <row r="8" spans="1:102" x14ac:dyDescent="0.25">
      <c r="A8" s="97" t="s">
        <v>37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/>
      <c r="AH8" s="97"/>
      <c r="AI8" s="97"/>
      <c r="AJ8" s="97"/>
      <c r="AK8" s="97"/>
      <c r="AL8" s="97"/>
      <c r="AM8" s="97"/>
      <c r="AN8" s="97"/>
      <c r="AO8" s="97"/>
      <c r="AP8" s="97"/>
      <c r="AQ8" s="97"/>
      <c r="AR8" s="97"/>
      <c r="AS8" s="97"/>
      <c r="AT8" s="97"/>
      <c r="AU8" s="97"/>
      <c r="AV8" s="97"/>
      <c r="AW8" s="97"/>
      <c r="AX8" s="97"/>
      <c r="AY8" s="97"/>
      <c r="AZ8" s="97"/>
      <c r="BA8" s="97"/>
      <c r="BB8" s="97"/>
      <c r="BC8" s="97"/>
      <c r="BD8" s="52"/>
      <c r="BE8" s="52"/>
      <c r="BF8" s="52"/>
      <c r="BG8" s="52"/>
      <c r="BH8" s="52"/>
      <c r="BI8" s="52"/>
      <c r="BJ8" s="52"/>
      <c r="BK8" s="52"/>
      <c r="BL8" s="52"/>
      <c r="BM8" s="52"/>
      <c r="BN8" s="52"/>
      <c r="BO8" s="52"/>
      <c r="BP8" s="52"/>
      <c r="BQ8" s="52"/>
      <c r="BR8" s="52"/>
      <c r="BS8" s="52"/>
      <c r="BT8" s="52"/>
      <c r="BU8" s="52"/>
      <c r="BV8" s="52"/>
      <c r="BW8" s="52"/>
      <c r="BX8" s="52"/>
      <c r="BY8" s="52"/>
      <c r="BZ8" s="52"/>
      <c r="CA8" s="52"/>
      <c r="CB8" s="52"/>
      <c r="CC8" s="52"/>
      <c r="CD8" s="52"/>
      <c r="CE8" s="52"/>
      <c r="CF8" s="52"/>
      <c r="CG8" s="52"/>
      <c r="CH8" s="52"/>
      <c r="CI8" s="52"/>
      <c r="CJ8" s="52"/>
      <c r="CK8" s="52"/>
      <c r="CL8" s="52"/>
      <c r="CM8" s="52"/>
      <c r="CN8" s="52"/>
      <c r="CO8" s="52"/>
      <c r="CP8" s="52"/>
      <c r="CQ8" s="52"/>
      <c r="CR8" s="52"/>
      <c r="CS8" s="52"/>
      <c r="CT8" s="52"/>
      <c r="CU8" s="52"/>
      <c r="CV8" s="52"/>
      <c r="CW8" s="52"/>
      <c r="CX8" s="52"/>
    </row>
    <row r="9" spans="1:102" ht="18.75" x14ac:dyDescent="0.3">
      <c r="A9" s="2"/>
      <c r="B9" s="2"/>
      <c r="C9" s="2"/>
      <c r="D9" s="14"/>
      <c r="E9" s="10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1"/>
      <c r="Y9" s="17"/>
      <c r="Z9" s="2"/>
      <c r="AA9" s="2"/>
      <c r="AB9" s="2"/>
      <c r="AC9" s="2"/>
      <c r="AD9" s="14"/>
      <c r="AE9" s="7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7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8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</row>
    <row r="10" spans="1:102" ht="18.75" x14ac:dyDescent="0.3">
      <c r="A10" s="95" t="s">
        <v>176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H10" s="95"/>
      <c r="AI10" s="95"/>
      <c r="AJ10" s="95"/>
      <c r="AK10" s="95"/>
      <c r="AL10" s="95"/>
      <c r="AM10" s="95"/>
      <c r="AN10" s="95"/>
      <c r="AO10" s="95"/>
      <c r="AP10" s="95"/>
      <c r="AQ10" s="95"/>
      <c r="AR10" s="95"/>
      <c r="AS10" s="95"/>
      <c r="AT10" s="95"/>
      <c r="AU10" s="95"/>
      <c r="AV10" s="95"/>
      <c r="AW10" s="95"/>
      <c r="AX10" s="95"/>
      <c r="AY10" s="95"/>
      <c r="AZ10" s="95"/>
      <c r="BA10" s="95"/>
      <c r="BB10" s="95"/>
      <c r="BC10" s="9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2"/>
      <c r="CW10" s="2"/>
      <c r="CX10" s="2"/>
    </row>
    <row r="11" spans="1:102" ht="18.75" x14ac:dyDescent="0.3">
      <c r="A11" s="64"/>
      <c r="B11" s="64"/>
      <c r="C11" s="64"/>
      <c r="D11" s="15"/>
      <c r="E11" s="11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22"/>
      <c r="Y11" s="18"/>
      <c r="Z11" s="64"/>
      <c r="AA11" s="64"/>
      <c r="AB11" s="64"/>
      <c r="AC11" s="64"/>
      <c r="AD11" s="15"/>
      <c r="AE11" s="8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/>
      <c r="AQ11" s="64"/>
      <c r="AR11" s="64"/>
      <c r="AS11" s="64"/>
      <c r="AT11" s="64"/>
      <c r="AU11" s="64"/>
      <c r="AV11" s="64"/>
      <c r="AW11" s="64"/>
      <c r="AX11" s="64"/>
      <c r="AY11" s="8"/>
      <c r="AZ11" s="64"/>
      <c r="BA11" s="64"/>
      <c r="BB11" s="64"/>
      <c r="BC11" s="64"/>
      <c r="BD11" s="64"/>
      <c r="BE11" s="64"/>
      <c r="BF11" s="64"/>
      <c r="BG11" s="64"/>
      <c r="BH11" s="64"/>
      <c r="BI11" s="64"/>
      <c r="BJ11" s="64"/>
      <c r="BK11" s="64"/>
      <c r="BL11" s="64"/>
      <c r="BM11" s="64"/>
      <c r="BN11" s="64"/>
      <c r="BO11" s="64"/>
      <c r="BP11" s="64"/>
      <c r="BQ11" s="64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2"/>
      <c r="CW11" s="2"/>
      <c r="CX11" s="2"/>
    </row>
    <row r="12" spans="1:102" ht="38.25" customHeight="1" x14ac:dyDescent="0.3">
      <c r="A12" s="98" t="s">
        <v>174</v>
      </c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  <c r="AJ12" s="95"/>
      <c r="AK12" s="95"/>
      <c r="AL12" s="95"/>
      <c r="AM12" s="95"/>
      <c r="AN12" s="95"/>
      <c r="AO12" s="95"/>
      <c r="AP12" s="95"/>
      <c r="AQ12" s="95"/>
      <c r="AR12" s="95"/>
      <c r="AS12" s="95"/>
      <c r="AT12" s="95"/>
      <c r="AU12" s="95"/>
      <c r="AV12" s="95"/>
      <c r="AW12" s="95"/>
      <c r="AX12" s="95"/>
      <c r="AY12" s="95"/>
      <c r="AZ12" s="95"/>
      <c r="BA12" s="95"/>
      <c r="BB12" s="95"/>
      <c r="BC12" s="9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</row>
    <row r="13" spans="1:102" x14ac:dyDescent="0.25">
      <c r="A13" s="102" t="s">
        <v>45</v>
      </c>
      <c r="B13" s="102"/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102"/>
      <c r="R13" s="102"/>
      <c r="S13" s="102"/>
      <c r="T13" s="102"/>
      <c r="U13" s="102"/>
      <c r="V13" s="102"/>
      <c r="W13" s="102"/>
      <c r="X13" s="102"/>
      <c r="Y13" s="102"/>
      <c r="Z13" s="102"/>
      <c r="AA13" s="102"/>
      <c r="AB13" s="102"/>
      <c r="AC13" s="102"/>
      <c r="AD13" s="102"/>
      <c r="AE13" s="102"/>
      <c r="AF13" s="102"/>
      <c r="AG13" s="102"/>
      <c r="AH13" s="102"/>
      <c r="AI13" s="102"/>
      <c r="AJ13" s="102"/>
      <c r="AK13" s="102"/>
      <c r="AL13" s="102"/>
      <c r="AM13" s="102"/>
      <c r="AN13" s="102"/>
      <c r="AO13" s="102"/>
      <c r="AP13" s="102"/>
      <c r="AQ13" s="102"/>
      <c r="AR13" s="102"/>
      <c r="AS13" s="102"/>
      <c r="AT13" s="102"/>
      <c r="AU13" s="102"/>
      <c r="AV13" s="102"/>
      <c r="AW13" s="102"/>
      <c r="AX13" s="102"/>
      <c r="AY13" s="102"/>
      <c r="AZ13" s="102"/>
      <c r="BA13" s="102"/>
      <c r="BB13" s="102"/>
      <c r="BC13" s="102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</row>
    <row r="14" spans="1:102" x14ac:dyDescent="0.25">
      <c r="A14" s="105"/>
      <c r="B14" s="105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  <c r="AF14" s="105"/>
      <c r="AG14" s="105"/>
      <c r="AH14" s="105"/>
      <c r="AI14" s="105"/>
      <c r="AJ14" s="105"/>
      <c r="AK14" s="105"/>
      <c r="AL14" s="105"/>
      <c r="AM14" s="105"/>
      <c r="AN14" s="105"/>
      <c r="AO14" s="105"/>
      <c r="AP14" s="105"/>
      <c r="AQ14" s="105"/>
      <c r="AR14" s="105"/>
      <c r="AS14" s="105"/>
      <c r="AT14" s="105"/>
      <c r="AU14" s="105"/>
      <c r="AV14" s="105"/>
      <c r="AW14" s="105"/>
      <c r="AX14" s="105"/>
      <c r="AY14" s="105"/>
      <c r="AZ14" s="105"/>
      <c r="BA14" s="105"/>
      <c r="BB14" s="105"/>
      <c r="BC14" s="105"/>
    </row>
    <row r="15" spans="1:102" ht="51.75" customHeight="1" x14ac:dyDescent="0.25">
      <c r="A15" s="104" t="s">
        <v>7</v>
      </c>
      <c r="B15" s="104" t="s">
        <v>5</v>
      </c>
      <c r="C15" s="93" t="s">
        <v>1</v>
      </c>
      <c r="D15" s="104" t="s">
        <v>177</v>
      </c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104"/>
      <c r="U15" s="104"/>
      <c r="V15" s="104"/>
      <c r="W15" s="104"/>
      <c r="X15" s="104"/>
      <c r="Y15" s="104"/>
      <c r="Z15" s="104"/>
      <c r="AA15" s="104"/>
      <c r="AB15" s="104"/>
      <c r="AC15" s="104"/>
      <c r="AD15" s="104" t="s">
        <v>178</v>
      </c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</row>
    <row r="16" spans="1:102" ht="51.75" customHeight="1" x14ac:dyDescent="0.25">
      <c r="A16" s="104"/>
      <c r="B16" s="104"/>
      <c r="C16" s="106"/>
      <c r="D16" s="66" t="s">
        <v>2</v>
      </c>
      <c r="E16" s="107" t="s">
        <v>3</v>
      </c>
      <c r="F16" s="108"/>
      <c r="G16" s="108"/>
      <c r="H16" s="108"/>
      <c r="I16" s="108"/>
      <c r="J16" s="108"/>
      <c r="K16" s="108"/>
      <c r="L16" s="108"/>
      <c r="M16" s="108"/>
      <c r="N16" s="108"/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9"/>
      <c r="AD16" s="66" t="s">
        <v>2</v>
      </c>
      <c r="AE16" s="107" t="s">
        <v>3</v>
      </c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108"/>
      <c r="AU16" s="108"/>
      <c r="AV16" s="108"/>
      <c r="AW16" s="108"/>
      <c r="AX16" s="108"/>
      <c r="AY16" s="108"/>
      <c r="AZ16" s="108"/>
      <c r="BA16" s="108"/>
      <c r="BB16" s="108"/>
      <c r="BC16" s="109"/>
    </row>
    <row r="17" spans="1:97" ht="22.5" customHeight="1" x14ac:dyDescent="0.25">
      <c r="A17" s="104"/>
      <c r="B17" s="104"/>
      <c r="C17" s="106"/>
      <c r="D17" s="93" t="s">
        <v>4</v>
      </c>
      <c r="E17" s="107" t="s">
        <v>4</v>
      </c>
      <c r="F17" s="108"/>
      <c r="G17" s="108"/>
      <c r="H17" s="108"/>
      <c r="I17" s="109"/>
      <c r="J17" s="91" t="s">
        <v>8</v>
      </c>
      <c r="K17" s="91"/>
      <c r="L17" s="91"/>
      <c r="M17" s="91"/>
      <c r="N17" s="91"/>
      <c r="O17" s="91" t="s">
        <v>9</v>
      </c>
      <c r="P17" s="91"/>
      <c r="Q17" s="91"/>
      <c r="R17" s="91"/>
      <c r="S17" s="91"/>
      <c r="T17" s="91" t="s">
        <v>11</v>
      </c>
      <c r="U17" s="91"/>
      <c r="V17" s="91"/>
      <c r="W17" s="91"/>
      <c r="X17" s="91"/>
      <c r="Y17" s="92" t="s">
        <v>10</v>
      </c>
      <c r="Z17" s="92"/>
      <c r="AA17" s="92"/>
      <c r="AB17" s="92"/>
      <c r="AC17" s="92"/>
      <c r="AD17" s="93" t="s">
        <v>4</v>
      </c>
      <c r="AE17" s="107" t="s">
        <v>4</v>
      </c>
      <c r="AF17" s="108"/>
      <c r="AG17" s="108"/>
      <c r="AH17" s="108"/>
      <c r="AI17" s="109"/>
      <c r="AJ17" s="91" t="s">
        <v>8</v>
      </c>
      <c r="AK17" s="91"/>
      <c r="AL17" s="91"/>
      <c r="AM17" s="91"/>
      <c r="AN17" s="91"/>
      <c r="AO17" s="91" t="s">
        <v>9</v>
      </c>
      <c r="AP17" s="91"/>
      <c r="AQ17" s="91"/>
      <c r="AR17" s="91"/>
      <c r="AS17" s="91"/>
      <c r="AT17" s="91" t="s">
        <v>11</v>
      </c>
      <c r="AU17" s="91"/>
      <c r="AV17" s="91"/>
      <c r="AW17" s="91"/>
      <c r="AX17" s="91"/>
      <c r="AY17" s="92" t="s">
        <v>10</v>
      </c>
      <c r="AZ17" s="92"/>
      <c r="BA17" s="92"/>
      <c r="BB17" s="92"/>
      <c r="BC17" s="92"/>
    </row>
    <row r="18" spans="1:97" ht="194.25" customHeight="1" x14ac:dyDescent="0.25">
      <c r="A18" s="104"/>
      <c r="B18" s="104"/>
      <c r="C18" s="94"/>
      <c r="D18" s="94"/>
      <c r="E18" s="29" t="s">
        <v>74</v>
      </c>
      <c r="F18" s="29" t="s">
        <v>42</v>
      </c>
      <c r="G18" s="29" t="s">
        <v>43</v>
      </c>
      <c r="H18" s="29" t="s">
        <v>6</v>
      </c>
      <c r="I18" s="29" t="s">
        <v>44</v>
      </c>
      <c r="J18" s="29" t="s">
        <v>74</v>
      </c>
      <c r="K18" s="29" t="s">
        <v>42</v>
      </c>
      <c r="L18" s="29" t="s">
        <v>43</v>
      </c>
      <c r="M18" s="29" t="s">
        <v>6</v>
      </c>
      <c r="N18" s="29" t="s">
        <v>44</v>
      </c>
      <c r="O18" s="29" t="s">
        <v>74</v>
      </c>
      <c r="P18" s="29" t="s">
        <v>42</v>
      </c>
      <c r="Q18" s="29" t="s">
        <v>43</v>
      </c>
      <c r="R18" s="29" t="s">
        <v>6</v>
      </c>
      <c r="S18" s="29" t="s">
        <v>44</v>
      </c>
      <c r="T18" s="29" t="s">
        <v>74</v>
      </c>
      <c r="U18" s="29" t="s">
        <v>42</v>
      </c>
      <c r="V18" s="29" t="s">
        <v>43</v>
      </c>
      <c r="W18" s="29" t="s">
        <v>6</v>
      </c>
      <c r="X18" s="29" t="s">
        <v>44</v>
      </c>
      <c r="Y18" s="29" t="s">
        <v>74</v>
      </c>
      <c r="Z18" s="29" t="s">
        <v>42</v>
      </c>
      <c r="AA18" s="29" t="s">
        <v>43</v>
      </c>
      <c r="AB18" s="29" t="s">
        <v>6</v>
      </c>
      <c r="AC18" s="29" t="s">
        <v>44</v>
      </c>
      <c r="AD18" s="94"/>
      <c r="AE18" s="29" t="s">
        <v>74</v>
      </c>
      <c r="AF18" s="29" t="s">
        <v>42</v>
      </c>
      <c r="AG18" s="29" t="s">
        <v>43</v>
      </c>
      <c r="AH18" s="29" t="s">
        <v>6</v>
      </c>
      <c r="AI18" s="29" t="s">
        <v>44</v>
      </c>
      <c r="AJ18" s="29" t="s">
        <v>74</v>
      </c>
      <c r="AK18" s="29" t="s">
        <v>42</v>
      </c>
      <c r="AL18" s="29" t="s">
        <v>43</v>
      </c>
      <c r="AM18" s="29" t="s">
        <v>6</v>
      </c>
      <c r="AN18" s="29" t="s">
        <v>44</v>
      </c>
      <c r="AO18" s="29" t="s">
        <v>74</v>
      </c>
      <c r="AP18" s="29" t="s">
        <v>42</v>
      </c>
      <c r="AQ18" s="29" t="s">
        <v>43</v>
      </c>
      <c r="AR18" s="29" t="s">
        <v>6</v>
      </c>
      <c r="AS18" s="29" t="s">
        <v>44</v>
      </c>
      <c r="AT18" s="29" t="s">
        <v>74</v>
      </c>
      <c r="AU18" s="29" t="s">
        <v>42</v>
      </c>
      <c r="AV18" s="29" t="s">
        <v>43</v>
      </c>
      <c r="AW18" s="29" t="s">
        <v>6</v>
      </c>
      <c r="AX18" s="29" t="s">
        <v>44</v>
      </c>
      <c r="AY18" s="29" t="s">
        <v>74</v>
      </c>
      <c r="AZ18" s="29" t="s">
        <v>42</v>
      </c>
      <c r="BA18" s="29" t="s">
        <v>43</v>
      </c>
      <c r="BB18" s="29" t="s">
        <v>6</v>
      </c>
      <c r="BC18" s="29" t="s">
        <v>44</v>
      </c>
    </row>
    <row r="19" spans="1:97" s="53" customFormat="1" x14ac:dyDescent="0.25">
      <c r="A19" s="30">
        <v>1</v>
      </c>
      <c r="B19" s="31">
        <v>2</v>
      </c>
      <c r="C19" s="31">
        <f>B19+1</f>
        <v>3</v>
      </c>
      <c r="D19" s="31">
        <v>4</v>
      </c>
      <c r="E19" s="31" t="s">
        <v>12</v>
      </c>
      <c r="F19" s="31" t="s">
        <v>13</v>
      </c>
      <c r="G19" s="31" t="s">
        <v>14</v>
      </c>
      <c r="H19" s="31" t="s">
        <v>15</v>
      </c>
      <c r="I19" s="31" t="s">
        <v>16</v>
      </c>
      <c r="J19" s="31" t="s">
        <v>17</v>
      </c>
      <c r="K19" s="31" t="s">
        <v>18</v>
      </c>
      <c r="L19" s="31" t="s">
        <v>19</v>
      </c>
      <c r="M19" s="31" t="s">
        <v>20</v>
      </c>
      <c r="N19" s="31" t="s">
        <v>21</v>
      </c>
      <c r="O19" s="31" t="s">
        <v>22</v>
      </c>
      <c r="P19" s="31" t="s">
        <v>23</v>
      </c>
      <c r="Q19" s="31" t="s">
        <v>24</v>
      </c>
      <c r="R19" s="31" t="s">
        <v>25</v>
      </c>
      <c r="S19" s="31" t="s">
        <v>26</v>
      </c>
      <c r="T19" s="31" t="s">
        <v>27</v>
      </c>
      <c r="U19" s="31" t="s">
        <v>28</v>
      </c>
      <c r="V19" s="31" t="s">
        <v>29</v>
      </c>
      <c r="W19" s="31" t="s">
        <v>30</v>
      </c>
      <c r="X19" s="31" t="s">
        <v>31</v>
      </c>
      <c r="Y19" s="31" t="s">
        <v>32</v>
      </c>
      <c r="Z19" s="31" t="s">
        <v>33</v>
      </c>
      <c r="AA19" s="31" t="s">
        <v>34</v>
      </c>
      <c r="AB19" s="31" t="s">
        <v>35</v>
      </c>
      <c r="AC19" s="31" t="s">
        <v>36</v>
      </c>
      <c r="AD19" s="31">
        <v>6</v>
      </c>
      <c r="AE19" s="31" t="s">
        <v>38</v>
      </c>
      <c r="AF19" s="31" t="s">
        <v>39</v>
      </c>
      <c r="AG19" s="31" t="s">
        <v>40</v>
      </c>
      <c r="AH19" s="31" t="s">
        <v>41</v>
      </c>
      <c r="AI19" s="31" t="s">
        <v>50</v>
      </c>
      <c r="AJ19" s="31" t="s">
        <v>51</v>
      </c>
      <c r="AK19" s="31" t="s">
        <v>52</v>
      </c>
      <c r="AL19" s="31" t="s">
        <v>53</v>
      </c>
      <c r="AM19" s="31" t="s">
        <v>54</v>
      </c>
      <c r="AN19" s="31" t="s">
        <v>55</v>
      </c>
      <c r="AO19" s="31" t="s">
        <v>56</v>
      </c>
      <c r="AP19" s="31" t="s">
        <v>57</v>
      </c>
      <c r="AQ19" s="31" t="s">
        <v>58</v>
      </c>
      <c r="AR19" s="31" t="s">
        <v>59</v>
      </c>
      <c r="AS19" s="31" t="s">
        <v>60</v>
      </c>
      <c r="AT19" s="31" t="s">
        <v>61</v>
      </c>
      <c r="AU19" s="31" t="s">
        <v>62</v>
      </c>
      <c r="AV19" s="31" t="s">
        <v>63</v>
      </c>
      <c r="AW19" s="31" t="s">
        <v>64</v>
      </c>
      <c r="AX19" s="31" t="s">
        <v>65</v>
      </c>
      <c r="AY19" s="31" t="s">
        <v>66</v>
      </c>
      <c r="AZ19" s="31" t="s">
        <v>67</v>
      </c>
      <c r="BA19" s="31" t="s">
        <v>68</v>
      </c>
      <c r="BB19" s="31" t="s">
        <v>69</v>
      </c>
      <c r="BC19" s="31" t="s">
        <v>70</v>
      </c>
    </row>
    <row r="20" spans="1:97" s="53" customFormat="1" x14ac:dyDescent="0.25">
      <c r="A20" s="30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  <c r="BA20" s="31"/>
      <c r="BB20" s="31"/>
      <c r="BC20" s="31"/>
    </row>
    <row r="21" spans="1:97" s="54" customFormat="1" x14ac:dyDescent="0.25">
      <c r="A21" s="99" t="s">
        <v>46</v>
      </c>
      <c r="B21" s="100"/>
      <c r="C21" s="101"/>
      <c r="D21" s="39">
        <f>SUM(D22,D23,D24,D25,D26,D27)</f>
        <v>8.1479999999999997</v>
      </c>
      <c r="E21" s="39">
        <f t="shared" ref="E21:BC21" si="0">SUM(E22,E23,E24,E25,E26,E27)</f>
        <v>6.7221209999999996</v>
      </c>
      <c r="F21" s="39">
        <f t="shared" si="0"/>
        <v>0</v>
      </c>
      <c r="G21" s="39">
        <f t="shared" si="0"/>
        <v>0</v>
      </c>
      <c r="H21" s="39">
        <f t="shared" si="0"/>
        <v>6.7221209999999996</v>
      </c>
      <c r="I21" s="39">
        <f t="shared" si="0"/>
        <v>0</v>
      </c>
      <c r="J21" s="39">
        <f t="shared" si="0"/>
        <v>6.7221209999999996</v>
      </c>
      <c r="K21" s="39">
        <f t="shared" si="0"/>
        <v>0</v>
      </c>
      <c r="L21" s="39">
        <f t="shared" si="0"/>
        <v>0</v>
      </c>
      <c r="M21" s="39">
        <f t="shared" si="0"/>
        <v>6.7221209999999996</v>
      </c>
      <c r="N21" s="39">
        <f t="shared" si="0"/>
        <v>0</v>
      </c>
      <c r="O21" s="39">
        <f t="shared" si="0"/>
        <v>0</v>
      </c>
      <c r="P21" s="39">
        <f t="shared" si="0"/>
        <v>0</v>
      </c>
      <c r="Q21" s="39">
        <f t="shared" si="0"/>
        <v>0</v>
      </c>
      <c r="R21" s="39">
        <f t="shared" si="0"/>
        <v>0</v>
      </c>
      <c r="S21" s="39">
        <f t="shared" si="0"/>
        <v>0</v>
      </c>
      <c r="T21" s="39">
        <f t="shared" si="0"/>
        <v>0</v>
      </c>
      <c r="U21" s="39">
        <f t="shared" si="0"/>
        <v>0</v>
      </c>
      <c r="V21" s="39">
        <f t="shared" si="0"/>
        <v>0</v>
      </c>
      <c r="W21" s="39">
        <f t="shared" si="0"/>
        <v>0</v>
      </c>
      <c r="X21" s="39">
        <f t="shared" si="0"/>
        <v>0</v>
      </c>
      <c r="Y21" s="39">
        <f t="shared" si="0"/>
        <v>0</v>
      </c>
      <c r="Z21" s="39">
        <f t="shared" si="0"/>
        <v>0</v>
      </c>
      <c r="AA21" s="39">
        <f t="shared" si="0"/>
        <v>0</v>
      </c>
      <c r="AB21" s="39">
        <f t="shared" si="0"/>
        <v>0</v>
      </c>
      <c r="AC21" s="39">
        <f t="shared" si="0"/>
        <v>0</v>
      </c>
      <c r="AD21" s="39">
        <f t="shared" si="0"/>
        <v>6.79</v>
      </c>
      <c r="AE21" s="39">
        <f t="shared" si="0"/>
        <v>5.6017675000000002</v>
      </c>
      <c r="AF21" s="39">
        <f t="shared" si="0"/>
        <v>0</v>
      </c>
      <c r="AG21" s="39">
        <f t="shared" si="0"/>
        <v>0</v>
      </c>
      <c r="AH21" s="39">
        <f t="shared" si="0"/>
        <v>5.6017675000000002</v>
      </c>
      <c r="AI21" s="39">
        <f t="shared" si="0"/>
        <v>0</v>
      </c>
      <c r="AJ21" s="39">
        <f t="shared" si="0"/>
        <v>5.6017675000000002</v>
      </c>
      <c r="AK21" s="39">
        <f t="shared" si="0"/>
        <v>0</v>
      </c>
      <c r="AL21" s="39">
        <f t="shared" si="0"/>
        <v>0</v>
      </c>
      <c r="AM21" s="39">
        <f t="shared" si="0"/>
        <v>5.6017675000000002</v>
      </c>
      <c r="AN21" s="39">
        <f t="shared" si="0"/>
        <v>0</v>
      </c>
      <c r="AO21" s="39">
        <f t="shared" si="0"/>
        <v>0</v>
      </c>
      <c r="AP21" s="39">
        <f t="shared" si="0"/>
        <v>0</v>
      </c>
      <c r="AQ21" s="39">
        <f t="shared" si="0"/>
        <v>0</v>
      </c>
      <c r="AR21" s="39">
        <f t="shared" si="0"/>
        <v>0</v>
      </c>
      <c r="AS21" s="39">
        <f t="shared" si="0"/>
        <v>0</v>
      </c>
      <c r="AT21" s="39">
        <f t="shared" si="0"/>
        <v>0</v>
      </c>
      <c r="AU21" s="39">
        <f t="shared" si="0"/>
        <v>0</v>
      </c>
      <c r="AV21" s="39">
        <f t="shared" si="0"/>
        <v>0</v>
      </c>
      <c r="AW21" s="39">
        <f t="shared" si="0"/>
        <v>0</v>
      </c>
      <c r="AX21" s="39">
        <f t="shared" si="0"/>
        <v>0</v>
      </c>
      <c r="AY21" s="39">
        <f t="shared" si="0"/>
        <v>0</v>
      </c>
      <c r="AZ21" s="39">
        <f t="shared" si="0"/>
        <v>0</v>
      </c>
      <c r="BA21" s="39">
        <f t="shared" si="0"/>
        <v>0</v>
      </c>
      <c r="BB21" s="39">
        <f t="shared" si="0"/>
        <v>0</v>
      </c>
      <c r="BC21" s="39">
        <f t="shared" si="0"/>
        <v>0</v>
      </c>
    </row>
    <row r="22" spans="1:97" ht="22.5" customHeight="1" x14ac:dyDescent="0.25">
      <c r="A22" s="32" t="s">
        <v>131</v>
      </c>
      <c r="B22" s="33" t="s">
        <v>75</v>
      </c>
      <c r="C22" s="34" t="s">
        <v>76</v>
      </c>
      <c r="D22" s="32" t="s">
        <v>163</v>
      </c>
      <c r="E22" s="34" t="s">
        <v>163</v>
      </c>
      <c r="F22" s="34" t="s">
        <v>163</v>
      </c>
      <c r="G22" s="32" t="s">
        <v>163</v>
      </c>
      <c r="H22" s="34" t="s">
        <v>163</v>
      </c>
      <c r="I22" s="34" t="s">
        <v>163</v>
      </c>
      <c r="J22" s="32" t="s">
        <v>163</v>
      </c>
      <c r="K22" s="34" t="s">
        <v>163</v>
      </c>
      <c r="L22" s="34" t="s">
        <v>163</v>
      </c>
      <c r="M22" s="34" t="s">
        <v>163</v>
      </c>
      <c r="N22" s="34" t="s">
        <v>163</v>
      </c>
      <c r="O22" s="34" t="s">
        <v>163</v>
      </c>
      <c r="P22" s="34" t="s">
        <v>163</v>
      </c>
      <c r="Q22" s="34" t="s">
        <v>163</v>
      </c>
      <c r="R22" s="34" t="s">
        <v>163</v>
      </c>
      <c r="S22" s="34" t="s">
        <v>163</v>
      </c>
      <c r="T22" s="34" t="s">
        <v>163</v>
      </c>
      <c r="U22" s="34" t="s">
        <v>163</v>
      </c>
      <c r="V22" s="34" t="s">
        <v>163</v>
      </c>
      <c r="W22" s="34" t="s">
        <v>163</v>
      </c>
      <c r="X22" s="34" t="s">
        <v>163</v>
      </c>
      <c r="Y22" s="34" t="s">
        <v>163</v>
      </c>
      <c r="Z22" s="34" t="s">
        <v>163</v>
      </c>
      <c r="AA22" s="34" t="s">
        <v>163</v>
      </c>
      <c r="AB22" s="34" t="s">
        <v>163</v>
      </c>
      <c r="AC22" s="34" t="s">
        <v>163</v>
      </c>
      <c r="AD22" s="34" t="s">
        <v>163</v>
      </c>
      <c r="AE22" s="34" t="s">
        <v>163</v>
      </c>
      <c r="AF22" s="34" t="s">
        <v>163</v>
      </c>
      <c r="AG22" s="34" t="s">
        <v>163</v>
      </c>
      <c r="AH22" s="34" t="s">
        <v>163</v>
      </c>
      <c r="AI22" s="34" t="s">
        <v>163</v>
      </c>
      <c r="AJ22" s="34" t="s">
        <v>163</v>
      </c>
      <c r="AK22" s="34" t="s">
        <v>163</v>
      </c>
      <c r="AL22" s="34" t="s">
        <v>163</v>
      </c>
      <c r="AM22" s="34" t="s">
        <v>163</v>
      </c>
      <c r="AN22" s="34" t="s">
        <v>163</v>
      </c>
      <c r="AO22" s="34" t="s">
        <v>163</v>
      </c>
      <c r="AP22" s="34" t="s">
        <v>163</v>
      </c>
      <c r="AQ22" s="34" t="s">
        <v>163</v>
      </c>
      <c r="AR22" s="34" t="s">
        <v>163</v>
      </c>
      <c r="AS22" s="34" t="s">
        <v>163</v>
      </c>
      <c r="AT22" s="34" t="s">
        <v>163</v>
      </c>
      <c r="AU22" s="34" t="s">
        <v>163</v>
      </c>
      <c r="AV22" s="34" t="s">
        <v>163</v>
      </c>
      <c r="AW22" s="34" t="s">
        <v>163</v>
      </c>
      <c r="AX22" s="34" t="s">
        <v>163</v>
      </c>
      <c r="AY22" s="34" t="s">
        <v>163</v>
      </c>
      <c r="AZ22" s="34" t="s">
        <v>163</v>
      </c>
      <c r="BA22" s="34" t="s">
        <v>163</v>
      </c>
      <c r="BB22" s="34" t="s">
        <v>163</v>
      </c>
      <c r="BC22" s="34" t="s">
        <v>163</v>
      </c>
    </row>
    <row r="23" spans="1:97" ht="22.5" customHeight="1" x14ac:dyDescent="0.25">
      <c r="A23" s="32" t="s">
        <v>132</v>
      </c>
      <c r="B23" s="33" t="s">
        <v>77</v>
      </c>
      <c r="C23" s="34" t="s">
        <v>76</v>
      </c>
      <c r="D23" s="23">
        <f>D49</f>
        <v>5.0330000000000004</v>
      </c>
      <c r="E23" s="23">
        <f t="shared" ref="E23:BC23" si="1">E49</f>
        <v>6.7221209999999996</v>
      </c>
      <c r="F23" s="23">
        <f t="shared" si="1"/>
        <v>0</v>
      </c>
      <c r="G23" s="23">
        <f t="shared" si="1"/>
        <v>0</v>
      </c>
      <c r="H23" s="23">
        <f t="shared" si="1"/>
        <v>6.7221209999999996</v>
      </c>
      <c r="I23" s="23">
        <f t="shared" si="1"/>
        <v>0</v>
      </c>
      <c r="J23" s="23">
        <f t="shared" si="1"/>
        <v>6.7221209999999996</v>
      </c>
      <c r="K23" s="23">
        <f t="shared" si="1"/>
        <v>0</v>
      </c>
      <c r="L23" s="23">
        <f t="shared" si="1"/>
        <v>0</v>
      </c>
      <c r="M23" s="23">
        <f t="shared" si="1"/>
        <v>6.7221209999999996</v>
      </c>
      <c r="N23" s="23">
        <f t="shared" si="1"/>
        <v>0</v>
      </c>
      <c r="O23" s="23">
        <f t="shared" si="1"/>
        <v>0</v>
      </c>
      <c r="P23" s="23">
        <f t="shared" si="1"/>
        <v>0</v>
      </c>
      <c r="Q23" s="23">
        <f t="shared" si="1"/>
        <v>0</v>
      </c>
      <c r="R23" s="23">
        <f t="shared" si="1"/>
        <v>0</v>
      </c>
      <c r="S23" s="23">
        <f t="shared" si="1"/>
        <v>0</v>
      </c>
      <c r="T23" s="23">
        <f t="shared" si="1"/>
        <v>0</v>
      </c>
      <c r="U23" s="23">
        <f t="shared" si="1"/>
        <v>0</v>
      </c>
      <c r="V23" s="23">
        <f t="shared" si="1"/>
        <v>0</v>
      </c>
      <c r="W23" s="23">
        <f t="shared" si="1"/>
        <v>0</v>
      </c>
      <c r="X23" s="23">
        <f t="shared" si="1"/>
        <v>0</v>
      </c>
      <c r="Y23" s="23">
        <f t="shared" si="1"/>
        <v>0</v>
      </c>
      <c r="Z23" s="23">
        <f t="shared" si="1"/>
        <v>0</v>
      </c>
      <c r="AA23" s="23">
        <f t="shared" si="1"/>
        <v>0</v>
      </c>
      <c r="AB23" s="23">
        <f t="shared" si="1"/>
        <v>0</v>
      </c>
      <c r="AC23" s="23">
        <f t="shared" si="1"/>
        <v>0</v>
      </c>
      <c r="AD23" s="23">
        <f t="shared" si="1"/>
        <v>4.194</v>
      </c>
      <c r="AE23" s="23">
        <f t="shared" si="1"/>
        <v>5.6017675000000002</v>
      </c>
      <c r="AF23" s="23">
        <f t="shared" si="1"/>
        <v>0</v>
      </c>
      <c r="AG23" s="23">
        <f t="shared" si="1"/>
        <v>0</v>
      </c>
      <c r="AH23" s="23">
        <f t="shared" si="1"/>
        <v>5.6017675000000002</v>
      </c>
      <c r="AI23" s="23">
        <f t="shared" si="1"/>
        <v>0</v>
      </c>
      <c r="AJ23" s="23">
        <f t="shared" si="1"/>
        <v>5.6017675000000002</v>
      </c>
      <c r="AK23" s="23">
        <f t="shared" si="1"/>
        <v>0</v>
      </c>
      <c r="AL23" s="23">
        <f t="shared" si="1"/>
        <v>0</v>
      </c>
      <c r="AM23" s="23">
        <f t="shared" si="1"/>
        <v>5.6017675000000002</v>
      </c>
      <c r="AN23" s="23">
        <f t="shared" si="1"/>
        <v>0</v>
      </c>
      <c r="AO23" s="23">
        <f t="shared" si="1"/>
        <v>0</v>
      </c>
      <c r="AP23" s="23">
        <f t="shared" si="1"/>
        <v>0</v>
      </c>
      <c r="AQ23" s="23">
        <f t="shared" si="1"/>
        <v>0</v>
      </c>
      <c r="AR23" s="23">
        <f t="shared" si="1"/>
        <v>0</v>
      </c>
      <c r="AS23" s="23">
        <f t="shared" si="1"/>
        <v>0</v>
      </c>
      <c r="AT23" s="23">
        <f t="shared" si="1"/>
        <v>0</v>
      </c>
      <c r="AU23" s="23">
        <f t="shared" si="1"/>
        <v>0</v>
      </c>
      <c r="AV23" s="23">
        <f t="shared" si="1"/>
        <v>0</v>
      </c>
      <c r="AW23" s="23">
        <f t="shared" si="1"/>
        <v>0</v>
      </c>
      <c r="AX23" s="23">
        <f t="shared" si="1"/>
        <v>0</v>
      </c>
      <c r="AY23" s="23">
        <f t="shared" si="1"/>
        <v>0</v>
      </c>
      <c r="AZ23" s="23">
        <f t="shared" si="1"/>
        <v>0</v>
      </c>
      <c r="BA23" s="23">
        <f t="shared" si="1"/>
        <v>0</v>
      </c>
      <c r="BB23" s="23">
        <f t="shared" si="1"/>
        <v>0</v>
      </c>
      <c r="BC23" s="23">
        <f t="shared" si="1"/>
        <v>0</v>
      </c>
    </row>
    <row r="24" spans="1:97" ht="33.75" customHeight="1" x14ac:dyDescent="0.25">
      <c r="A24" s="32" t="s">
        <v>133</v>
      </c>
      <c r="B24" s="33" t="s">
        <v>78</v>
      </c>
      <c r="C24" s="34" t="s">
        <v>76</v>
      </c>
      <c r="D24" s="32" t="s">
        <v>163</v>
      </c>
      <c r="E24" s="34" t="s">
        <v>163</v>
      </c>
      <c r="F24" s="34" t="s">
        <v>163</v>
      </c>
      <c r="G24" s="32" t="s">
        <v>163</v>
      </c>
      <c r="H24" s="34" t="s">
        <v>163</v>
      </c>
      <c r="I24" s="34" t="s">
        <v>163</v>
      </c>
      <c r="J24" s="32" t="s">
        <v>163</v>
      </c>
      <c r="K24" s="34" t="s">
        <v>163</v>
      </c>
      <c r="L24" s="34" t="s">
        <v>163</v>
      </c>
      <c r="M24" s="34" t="s">
        <v>163</v>
      </c>
      <c r="N24" s="34" t="s">
        <v>163</v>
      </c>
      <c r="O24" s="34" t="s">
        <v>163</v>
      </c>
      <c r="P24" s="34" t="s">
        <v>163</v>
      </c>
      <c r="Q24" s="34" t="s">
        <v>163</v>
      </c>
      <c r="R24" s="34" t="s">
        <v>163</v>
      </c>
      <c r="S24" s="34" t="s">
        <v>163</v>
      </c>
      <c r="T24" s="34" t="s">
        <v>163</v>
      </c>
      <c r="U24" s="34" t="s">
        <v>163</v>
      </c>
      <c r="V24" s="34" t="s">
        <v>163</v>
      </c>
      <c r="W24" s="34" t="s">
        <v>163</v>
      </c>
      <c r="X24" s="34" t="s">
        <v>163</v>
      </c>
      <c r="Y24" s="34" t="s">
        <v>163</v>
      </c>
      <c r="Z24" s="34" t="s">
        <v>163</v>
      </c>
      <c r="AA24" s="34" t="s">
        <v>163</v>
      </c>
      <c r="AB24" s="34" t="s">
        <v>163</v>
      </c>
      <c r="AC24" s="34" t="s">
        <v>163</v>
      </c>
      <c r="AD24" s="34" t="s">
        <v>163</v>
      </c>
      <c r="AE24" s="34" t="s">
        <v>163</v>
      </c>
      <c r="AF24" s="34" t="s">
        <v>163</v>
      </c>
      <c r="AG24" s="34" t="s">
        <v>163</v>
      </c>
      <c r="AH24" s="34" t="s">
        <v>163</v>
      </c>
      <c r="AI24" s="34" t="s">
        <v>163</v>
      </c>
      <c r="AJ24" s="34" t="s">
        <v>163</v>
      </c>
      <c r="AK24" s="34" t="s">
        <v>163</v>
      </c>
      <c r="AL24" s="34" t="s">
        <v>163</v>
      </c>
      <c r="AM24" s="34" t="s">
        <v>163</v>
      </c>
      <c r="AN24" s="34" t="s">
        <v>163</v>
      </c>
      <c r="AO24" s="34" t="s">
        <v>163</v>
      </c>
      <c r="AP24" s="34" t="s">
        <v>163</v>
      </c>
      <c r="AQ24" s="34" t="s">
        <v>163</v>
      </c>
      <c r="AR24" s="34" t="s">
        <v>163</v>
      </c>
      <c r="AS24" s="34" t="s">
        <v>163</v>
      </c>
      <c r="AT24" s="34" t="s">
        <v>163</v>
      </c>
      <c r="AU24" s="34" t="s">
        <v>163</v>
      </c>
      <c r="AV24" s="34" t="s">
        <v>163</v>
      </c>
      <c r="AW24" s="34" t="s">
        <v>163</v>
      </c>
      <c r="AX24" s="34" t="s">
        <v>163</v>
      </c>
      <c r="AY24" s="34" t="s">
        <v>163</v>
      </c>
      <c r="AZ24" s="34" t="s">
        <v>163</v>
      </c>
      <c r="BA24" s="34" t="s">
        <v>163</v>
      </c>
      <c r="BB24" s="34" t="s">
        <v>163</v>
      </c>
      <c r="BC24" s="34" t="s">
        <v>163</v>
      </c>
    </row>
    <row r="25" spans="1:97" ht="22.5" customHeight="1" x14ac:dyDescent="0.25">
      <c r="A25" s="32" t="s">
        <v>134</v>
      </c>
      <c r="B25" s="33" t="s">
        <v>79</v>
      </c>
      <c r="C25" s="34" t="s">
        <v>76</v>
      </c>
      <c r="D25" s="23" t="str">
        <f>D78</f>
        <v>нд</v>
      </c>
      <c r="E25" s="34" t="s">
        <v>163</v>
      </c>
      <c r="F25" s="34" t="s">
        <v>163</v>
      </c>
      <c r="G25" s="32" t="s">
        <v>163</v>
      </c>
      <c r="H25" s="34" t="s">
        <v>163</v>
      </c>
      <c r="I25" s="34" t="s">
        <v>163</v>
      </c>
      <c r="J25" s="32" t="s">
        <v>163</v>
      </c>
      <c r="K25" s="34" t="s">
        <v>163</v>
      </c>
      <c r="L25" s="34" t="s">
        <v>163</v>
      </c>
      <c r="M25" s="34" t="s">
        <v>163</v>
      </c>
      <c r="N25" s="34" t="s">
        <v>163</v>
      </c>
      <c r="O25" s="34" t="s">
        <v>163</v>
      </c>
      <c r="P25" s="34" t="s">
        <v>163</v>
      </c>
      <c r="Q25" s="34" t="s">
        <v>163</v>
      </c>
      <c r="R25" s="34" t="s">
        <v>163</v>
      </c>
      <c r="S25" s="34" t="s">
        <v>163</v>
      </c>
      <c r="T25" s="34" t="s">
        <v>163</v>
      </c>
      <c r="U25" s="34" t="s">
        <v>163</v>
      </c>
      <c r="V25" s="34" t="s">
        <v>163</v>
      </c>
      <c r="W25" s="34" t="s">
        <v>163</v>
      </c>
      <c r="X25" s="34" t="s">
        <v>163</v>
      </c>
      <c r="Y25" s="34" t="s">
        <v>163</v>
      </c>
      <c r="Z25" s="34" t="s">
        <v>163</v>
      </c>
      <c r="AA25" s="34" t="s">
        <v>163</v>
      </c>
      <c r="AB25" s="34" t="s">
        <v>163</v>
      </c>
      <c r="AC25" s="34" t="s">
        <v>163</v>
      </c>
      <c r="AD25" s="34" t="s">
        <v>163</v>
      </c>
      <c r="AE25" s="34" t="s">
        <v>163</v>
      </c>
      <c r="AF25" s="34" t="s">
        <v>163</v>
      </c>
      <c r="AG25" s="34" t="s">
        <v>163</v>
      </c>
      <c r="AH25" s="34" t="s">
        <v>163</v>
      </c>
      <c r="AI25" s="34" t="s">
        <v>163</v>
      </c>
      <c r="AJ25" s="34" t="s">
        <v>163</v>
      </c>
      <c r="AK25" s="34" t="s">
        <v>163</v>
      </c>
      <c r="AL25" s="34" t="s">
        <v>163</v>
      </c>
      <c r="AM25" s="34" t="s">
        <v>163</v>
      </c>
      <c r="AN25" s="34" t="s">
        <v>163</v>
      </c>
      <c r="AO25" s="34" t="s">
        <v>163</v>
      </c>
      <c r="AP25" s="34" t="s">
        <v>163</v>
      </c>
      <c r="AQ25" s="34" t="s">
        <v>163</v>
      </c>
      <c r="AR25" s="34" t="s">
        <v>163</v>
      </c>
      <c r="AS25" s="34" t="s">
        <v>163</v>
      </c>
      <c r="AT25" s="34" t="s">
        <v>163</v>
      </c>
      <c r="AU25" s="34" t="s">
        <v>163</v>
      </c>
      <c r="AV25" s="34" t="s">
        <v>163</v>
      </c>
      <c r="AW25" s="34" t="s">
        <v>163</v>
      </c>
      <c r="AX25" s="34" t="s">
        <v>163</v>
      </c>
      <c r="AY25" s="34" t="s">
        <v>163</v>
      </c>
      <c r="AZ25" s="34" t="s">
        <v>163</v>
      </c>
      <c r="BA25" s="34" t="s">
        <v>163</v>
      </c>
      <c r="BB25" s="34" t="s">
        <v>163</v>
      </c>
      <c r="BC25" s="34" t="s">
        <v>163</v>
      </c>
    </row>
    <row r="26" spans="1:97" ht="22.5" customHeight="1" x14ac:dyDescent="0.25">
      <c r="A26" s="32" t="s">
        <v>135</v>
      </c>
      <c r="B26" s="33" t="s">
        <v>80</v>
      </c>
      <c r="C26" s="34" t="s">
        <v>76</v>
      </c>
      <c r="D26" s="32" t="s">
        <v>163</v>
      </c>
      <c r="E26" s="34" t="s">
        <v>163</v>
      </c>
      <c r="F26" s="34" t="s">
        <v>163</v>
      </c>
      <c r="G26" s="32" t="s">
        <v>163</v>
      </c>
      <c r="H26" s="34" t="s">
        <v>163</v>
      </c>
      <c r="I26" s="34" t="s">
        <v>163</v>
      </c>
      <c r="J26" s="32" t="s">
        <v>163</v>
      </c>
      <c r="K26" s="34" t="s">
        <v>163</v>
      </c>
      <c r="L26" s="34" t="s">
        <v>163</v>
      </c>
      <c r="M26" s="34" t="s">
        <v>163</v>
      </c>
      <c r="N26" s="34" t="s">
        <v>163</v>
      </c>
      <c r="O26" s="34" t="s">
        <v>163</v>
      </c>
      <c r="P26" s="34" t="s">
        <v>163</v>
      </c>
      <c r="Q26" s="34" t="s">
        <v>163</v>
      </c>
      <c r="R26" s="34" t="s">
        <v>163</v>
      </c>
      <c r="S26" s="34" t="s">
        <v>163</v>
      </c>
      <c r="T26" s="34" t="s">
        <v>163</v>
      </c>
      <c r="U26" s="34" t="s">
        <v>163</v>
      </c>
      <c r="V26" s="34" t="s">
        <v>163</v>
      </c>
      <c r="W26" s="34" t="s">
        <v>163</v>
      </c>
      <c r="X26" s="34" t="s">
        <v>163</v>
      </c>
      <c r="Y26" s="34" t="s">
        <v>163</v>
      </c>
      <c r="Z26" s="34" t="s">
        <v>163</v>
      </c>
      <c r="AA26" s="34" t="s">
        <v>163</v>
      </c>
      <c r="AB26" s="34" t="s">
        <v>163</v>
      </c>
      <c r="AC26" s="34" t="s">
        <v>163</v>
      </c>
      <c r="AD26" s="34" t="s">
        <v>163</v>
      </c>
      <c r="AE26" s="34" t="s">
        <v>163</v>
      </c>
      <c r="AF26" s="34" t="s">
        <v>163</v>
      </c>
      <c r="AG26" s="34" t="s">
        <v>163</v>
      </c>
      <c r="AH26" s="34" t="s">
        <v>163</v>
      </c>
      <c r="AI26" s="34" t="s">
        <v>163</v>
      </c>
      <c r="AJ26" s="34" t="s">
        <v>163</v>
      </c>
      <c r="AK26" s="34" t="s">
        <v>163</v>
      </c>
      <c r="AL26" s="34" t="s">
        <v>163</v>
      </c>
      <c r="AM26" s="34" t="s">
        <v>163</v>
      </c>
      <c r="AN26" s="34" t="s">
        <v>163</v>
      </c>
      <c r="AO26" s="34" t="s">
        <v>163</v>
      </c>
      <c r="AP26" s="34" t="s">
        <v>163</v>
      </c>
      <c r="AQ26" s="34" t="s">
        <v>163</v>
      </c>
      <c r="AR26" s="34" t="s">
        <v>163</v>
      </c>
      <c r="AS26" s="34" t="s">
        <v>163</v>
      </c>
      <c r="AT26" s="34" t="s">
        <v>163</v>
      </c>
      <c r="AU26" s="34" t="s">
        <v>163</v>
      </c>
      <c r="AV26" s="34" t="s">
        <v>163</v>
      </c>
      <c r="AW26" s="34" t="s">
        <v>163</v>
      </c>
      <c r="AX26" s="34" t="s">
        <v>163</v>
      </c>
      <c r="AY26" s="34" t="s">
        <v>163</v>
      </c>
      <c r="AZ26" s="34" t="s">
        <v>163</v>
      </c>
      <c r="BA26" s="34" t="s">
        <v>163</v>
      </c>
      <c r="BB26" s="34" t="s">
        <v>163</v>
      </c>
      <c r="BC26" s="34" t="s">
        <v>163</v>
      </c>
    </row>
    <row r="27" spans="1:97" ht="22.5" customHeight="1" x14ac:dyDescent="0.25">
      <c r="A27" s="32" t="s">
        <v>136</v>
      </c>
      <c r="B27" s="33" t="s">
        <v>81</v>
      </c>
      <c r="C27" s="34" t="s">
        <v>76</v>
      </c>
      <c r="D27" s="23">
        <f>D80</f>
        <v>3.1150000000000002</v>
      </c>
      <c r="E27" s="23">
        <f t="shared" ref="E27:BC27" si="2">E80</f>
        <v>0</v>
      </c>
      <c r="F27" s="23">
        <f t="shared" si="2"/>
        <v>0</v>
      </c>
      <c r="G27" s="23">
        <f t="shared" si="2"/>
        <v>0</v>
      </c>
      <c r="H27" s="23">
        <f t="shared" si="2"/>
        <v>0</v>
      </c>
      <c r="I27" s="23">
        <f t="shared" si="2"/>
        <v>0</v>
      </c>
      <c r="J27" s="23">
        <f t="shared" si="2"/>
        <v>0</v>
      </c>
      <c r="K27" s="23">
        <f t="shared" si="2"/>
        <v>0</v>
      </c>
      <c r="L27" s="23">
        <f t="shared" si="2"/>
        <v>0</v>
      </c>
      <c r="M27" s="23">
        <f t="shared" si="2"/>
        <v>0</v>
      </c>
      <c r="N27" s="23">
        <f t="shared" si="2"/>
        <v>0</v>
      </c>
      <c r="O27" s="23">
        <f t="shared" si="2"/>
        <v>0</v>
      </c>
      <c r="P27" s="23">
        <f t="shared" si="2"/>
        <v>0</v>
      </c>
      <c r="Q27" s="23">
        <f t="shared" si="2"/>
        <v>0</v>
      </c>
      <c r="R27" s="23">
        <f t="shared" si="2"/>
        <v>0</v>
      </c>
      <c r="S27" s="23">
        <f t="shared" si="2"/>
        <v>0</v>
      </c>
      <c r="T27" s="23">
        <f t="shared" si="2"/>
        <v>0</v>
      </c>
      <c r="U27" s="23">
        <f t="shared" si="2"/>
        <v>0</v>
      </c>
      <c r="V27" s="23">
        <f t="shared" si="2"/>
        <v>0</v>
      </c>
      <c r="W27" s="23">
        <f t="shared" si="2"/>
        <v>0</v>
      </c>
      <c r="X27" s="23">
        <f t="shared" si="2"/>
        <v>0</v>
      </c>
      <c r="Y27" s="23">
        <f t="shared" si="2"/>
        <v>0</v>
      </c>
      <c r="Z27" s="23">
        <f t="shared" si="2"/>
        <v>0</v>
      </c>
      <c r="AA27" s="23">
        <f t="shared" si="2"/>
        <v>0</v>
      </c>
      <c r="AB27" s="23">
        <f t="shared" si="2"/>
        <v>0</v>
      </c>
      <c r="AC27" s="23">
        <f t="shared" si="2"/>
        <v>0</v>
      </c>
      <c r="AD27" s="23">
        <f t="shared" si="2"/>
        <v>2.5960000000000001</v>
      </c>
      <c r="AE27" s="23">
        <f t="shared" si="2"/>
        <v>0</v>
      </c>
      <c r="AF27" s="23">
        <f t="shared" si="2"/>
        <v>0</v>
      </c>
      <c r="AG27" s="23">
        <f t="shared" si="2"/>
        <v>0</v>
      </c>
      <c r="AH27" s="23">
        <f t="shared" si="2"/>
        <v>0</v>
      </c>
      <c r="AI27" s="23">
        <f>AE27</f>
        <v>0</v>
      </c>
      <c r="AJ27" s="23">
        <f t="shared" si="2"/>
        <v>0</v>
      </c>
      <c r="AK27" s="23">
        <f t="shared" si="2"/>
        <v>0</v>
      </c>
      <c r="AL27" s="23">
        <f t="shared" si="2"/>
        <v>0</v>
      </c>
      <c r="AM27" s="23">
        <f t="shared" si="2"/>
        <v>0</v>
      </c>
      <c r="AN27" s="23">
        <f t="shared" si="2"/>
        <v>0</v>
      </c>
      <c r="AO27" s="23">
        <f t="shared" si="2"/>
        <v>0</v>
      </c>
      <c r="AP27" s="23">
        <f t="shared" si="2"/>
        <v>0</v>
      </c>
      <c r="AQ27" s="23">
        <f t="shared" si="2"/>
        <v>0</v>
      </c>
      <c r="AR27" s="23">
        <f t="shared" si="2"/>
        <v>0</v>
      </c>
      <c r="AS27" s="23">
        <f t="shared" si="2"/>
        <v>0</v>
      </c>
      <c r="AT27" s="23">
        <f t="shared" si="2"/>
        <v>0</v>
      </c>
      <c r="AU27" s="23">
        <f t="shared" si="2"/>
        <v>0</v>
      </c>
      <c r="AV27" s="23">
        <f t="shared" si="2"/>
        <v>0</v>
      </c>
      <c r="AW27" s="23">
        <f t="shared" si="2"/>
        <v>0</v>
      </c>
      <c r="AX27" s="23">
        <f t="shared" si="2"/>
        <v>0</v>
      </c>
      <c r="AY27" s="23">
        <f t="shared" si="2"/>
        <v>0</v>
      </c>
      <c r="AZ27" s="23">
        <f t="shared" si="2"/>
        <v>0</v>
      </c>
      <c r="BA27" s="23">
        <f t="shared" si="2"/>
        <v>0</v>
      </c>
      <c r="BB27" s="23">
        <f t="shared" si="2"/>
        <v>0</v>
      </c>
      <c r="BC27" s="23">
        <f t="shared" si="2"/>
        <v>0</v>
      </c>
    </row>
    <row r="28" spans="1:97" ht="22.5" customHeight="1" x14ac:dyDescent="0.25">
      <c r="A28" s="32">
        <v>1</v>
      </c>
      <c r="B28" s="35" t="s">
        <v>166</v>
      </c>
      <c r="C28" s="34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</row>
    <row r="29" spans="1:97" ht="24.75" customHeight="1" x14ac:dyDescent="0.25">
      <c r="A29" s="32" t="s">
        <v>83</v>
      </c>
      <c r="B29" s="33" t="s">
        <v>82</v>
      </c>
      <c r="C29" s="34" t="s">
        <v>76</v>
      </c>
      <c r="D29" s="32" t="s">
        <v>163</v>
      </c>
      <c r="E29" s="34" t="s">
        <v>163</v>
      </c>
      <c r="F29" s="34" t="s">
        <v>163</v>
      </c>
      <c r="G29" s="32" t="s">
        <v>163</v>
      </c>
      <c r="H29" s="34" t="s">
        <v>163</v>
      </c>
      <c r="I29" s="34" t="s">
        <v>163</v>
      </c>
      <c r="J29" s="32" t="s">
        <v>163</v>
      </c>
      <c r="K29" s="34" t="s">
        <v>163</v>
      </c>
      <c r="L29" s="34" t="s">
        <v>163</v>
      </c>
      <c r="M29" s="34" t="s">
        <v>163</v>
      </c>
      <c r="N29" s="34" t="s">
        <v>163</v>
      </c>
      <c r="O29" s="34" t="s">
        <v>163</v>
      </c>
      <c r="P29" s="34" t="s">
        <v>163</v>
      </c>
      <c r="Q29" s="34" t="s">
        <v>163</v>
      </c>
      <c r="R29" s="34" t="s">
        <v>163</v>
      </c>
      <c r="S29" s="34" t="s">
        <v>163</v>
      </c>
      <c r="T29" s="34" t="s">
        <v>163</v>
      </c>
      <c r="U29" s="34" t="s">
        <v>163</v>
      </c>
      <c r="V29" s="34" t="s">
        <v>163</v>
      </c>
      <c r="W29" s="34" t="s">
        <v>163</v>
      </c>
      <c r="X29" s="34" t="s">
        <v>163</v>
      </c>
      <c r="Y29" s="34" t="s">
        <v>163</v>
      </c>
      <c r="Z29" s="34" t="s">
        <v>163</v>
      </c>
      <c r="AA29" s="34" t="s">
        <v>163</v>
      </c>
      <c r="AB29" s="34" t="s">
        <v>163</v>
      </c>
      <c r="AC29" s="34" t="s">
        <v>163</v>
      </c>
      <c r="AD29" s="34" t="s">
        <v>163</v>
      </c>
      <c r="AE29" s="34" t="s">
        <v>163</v>
      </c>
      <c r="AF29" s="34" t="s">
        <v>163</v>
      </c>
      <c r="AG29" s="34" t="s">
        <v>163</v>
      </c>
      <c r="AH29" s="34" t="s">
        <v>163</v>
      </c>
      <c r="AI29" s="34" t="s">
        <v>163</v>
      </c>
      <c r="AJ29" s="34" t="s">
        <v>163</v>
      </c>
      <c r="AK29" s="34" t="s">
        <v>163</v>
      </c>
      <c r="AL29" s="34" t="s">
        <v>163</v>
      </c>
      <c r="AM29" s="34" t="s">
        <v>163</v>
      </c>
      <c r="AN29" s="34" t="s">
        <v>163</v>
      </c>
      <c r="AO29" s="34" t="s">
        <v>163</v>
      </c>
      <c r="AP29" s="34" t="s">
        <v>163</v>
      </c>
      <c r="AQ29" s="34" t="s">
        <v>163</v>
      </c>
      <c r="AR29" s="34" t="s">
        <v>163</v>
      </c>
      <c r="AS29" s="34" t="s">
        <v>163</v>
      </c>
      <c r="AT29" s="34" t="s">
        <v>163</v>
      </c>
      <c r="AU29" s="34" t="s">
        <v>163</v>
      </c>
      <c r="AV29" s="34" t="s">
        <v>163</v>
      </c>
      <c r="AW29" s="34" t="s">
        <v>163</v>
      </c>
      <c r="AX29" s="34" t="s">
        <v>163</v>
      </c>
      <c r="AY29" s="34" t="s">
        <v>163</v>
      </c>
      <c r="AZ29" s="34" t="s">
        <v>163</v>
      </c>
      <c r="BA29" s="34" t="s">
        <v>163</v>
      </c>
      <c r="BB29" s="34" t="s">
        <v>163</v>
      </c>
      <c r="BC29" s="34" t="s">
        <v>163</v>
      </c>
    </row>
    <row r="30" spans="1:97" ht="33.75" customHeight="1" x14ac:dyDescent="0.25">
      <c r="A30" s="32" t="s">
        <v>85</v>
      </c>
      <c r="B30" s="33" t="s">
        <v>84</v>
      </c>
      <c r="C30" s="34" t="s">
        <v>76</v>
      </c>
      <c r="D30" s="32" t="s">
        <v>163</v>
      </c>
      <c r="E30" s="34" t="s">
        <v>163</v>
      </c>
      <c r="F30" s="34" t="s">
        <v>163</v>
      </c>
      <c r="G30" s="32" t="s">
        <v>163</v>
      </c>
      <c r="H30" s="34" t="s">
        <v>163</v>
      </c>
      <c r="I30" s="34" t="s">
        <v>163</v>
      </c>
      <c r="J30" s="32" t="s">
        <v>163</v>
      </c>
      <c r="K30" s="34" t="s">
        <v>163</v>
      </c>
      <c r="L30" s="34" t="s">
        <v>163</v>
      </c>
      <c r="M30" s="34" t="s">
        <v>163</v>
      </c>
      <c r="N30" s="34" t="s">
        <v>163</v>
      </c>
      <c r="O30" s="34" t="s">
        <v>163</v>
      </c>
      <c r="P30" s="34" t="s">
        <v>163</v>
      </c>
      <c r="Q30" s="34" t="s">
        <v>163</v>
      </c>
      <c r="R30" s="34" t="s">
        <v>163</v>
      </c>
      <c r="S30" s="34" t="s">
        <v>163</v>
      </c>
      <c r="T30" s="34" t="s">
        <v>163</v>
      </c>
      <c r="U30" s="34" t="s">
        <v>163</v>
      </c>
      <c r="V30" s="34" t="s">
        <v>163</v>
      </c>
      <c r="W30" s="34" t="s">
        <v>163</v>
      </c>
      <c r="X30" s="34" t="s">
        <v>163</v>
      </c>
      <c r="Y30" s="34" t="s">
        <v>163</v>
      </c>
      <c r="Z30" s="34" t="s">
        <v>163</v>
      </c>
      <c r="AA30" s="34" t="s">
        <v>163</v>
      </c>
      <c r="AB30" s="34" t="s">
        <v>163</v>
      </c>
      <c r="AC30" s="34" t="s">
        <v>163</v>
      </c>
      <c r="AD30" s="34" t="s">
        <v>163</v>
      </c>
      <c r="AE30" s="34" t="s">
        <v>163</v>
      </c>
      <c r="AF30" s="34" t="s">
        <v>163</v>
      </c>
      <c r="AG30" s="34" t="s">
        <v>163</v>
      </c>
      <c r="AH30" s="34" t="s">
        <v>163</v>
      </c>
      <c r="AI30" s="34" t="s">
        <v>163</v>
      </c>
      <c r="AJ30" s="34" t="s">
        <v>163</v>
      </c>
      <c r="AK30" s="34" t="s">
        <v>163</v>
      </c>
      <c r="AL30" s="34" t="s">
        <v>163</v>
      </c>
      <c r="AM30" s="34" t="s">
        <v>163</v>
      </c>
      <c r="AN30" s="34" t="s">
        <v>163</v>
      </c>
      <c r="AO30" s="34" t="s">
        <v>163</v>
      </c>
      <c r="AP30" s="34" t="s">
        <v>163</v>
      </c>
      <c r="AQ30" s="34" t="s">
        <v>163</v>
      </c>
      <c r="AR30" s="34" t="s">
        <v>163</v>
      </c>
      <c r="AS30" s="34" t="s">
        <v>163</v>
      </c>
      <c r="AT30" s="34" t="s">
        <v>163</v>
      </c>
      <c r="AU30" s="34" t="s">
        <v>163</v>
      </c>
      <c r="AV30" s="34" t="s">
        <v>163</v>
      </c>
      <c r="AW30" s="34" t="s">
        <v>163</v>
      </c>
      <c r="AX30" s="34" t="s">
        <v>163</v>
      </c>
      <c r="AY30" s="34" t="s">
        <v>163</v>
      </c>
      <c r="AZ30" s="34" t="s">
        <v>163</v>
      </c>
      <c r="BA30" s="34" t="s">
        <v>163</v>
      </c>
      <c r="BB30" s="34" t="s">
        <v>163</v>
      </c>
      <c r="BC30" s="34" t="s">
        <v>163</v>
      </c>
    </row>
    <row r="31" spans="1:97" ht="39.75" hidden="1" customHeight="1" x14ac:dyDescent="0.3">
      <c r="A31" s="32" t="s">
        <v>47</v>
      </c>
      <c r="B31" s="33" t="s">
        <v>86</v>
      </c>
      <c r="C31" s="34" t="s">
        <v>76</v>
      </c>
      <c r="D31" s="32" t="s">
        <v>163</v>
      </c>
      <c r="E31" s="34" t="s">
        <v>163</v>
      </c>
      <c r="F31" s="34" t="s">
        <v>163</v>
      </c>
      <c r="G31" s="32" t="s">
        <v>163</v>
      </c>
      <c r="H31" s="34" t="s">
        <v>163</v>
      </c>
      <c r="I31" s="34" t="s">
        <v>163</v>
      </c>
      <c r="J31" s="32" t="s">
        <v>163</v>
      </c>
      <c r="K31" s="34" t="s">
        <v>163</v>
      </c>
      <c r="L31" s="34" t="s">
        <v>163</v>
      </c>
      <c r="M31" s="34" t="s">
        <v>163</v>
      </c>
      <c r="N31" s="34" t="s">
        <v>163</v>
      </c>
      <c r="O31" s="34" t="s">
        <v>163</v>
      </c>
      <c r="P31" s="34" t="s">
        <v>163</v>
      </c>
      <c r="Q31" s="34" t="s">
        <v>163</v>
      </c>
      <c r="R31" s="34" t="s">
        <v>163</v>
      </c>
      <c r="S31" s="34" t="s">
        <v>163</v>
      </c>
      <c r="T31" s="34" t="s">
        <v>163</v>
      </c>
      <c r="U31" s="34" t="s">
        <v>163</v>
      </c>
      <c r="V31" s="34" t="s">
        <v>163</v>
      </c>
      <c r="W31" s="34" t="s">
        <v>163</v>
      </c>
      <c r="X31" s="34" t="s">
        <v>163</v>
      </c>
      <c r="Y31" s="34" t="s">
        <v>163</v>
      </c>
      <c r="Z31" s="34" t="s">
        <v>163</v>
      </c>
      <c r="AA31" s="34" t="s">
        <v>163</v>
      </c>
      <c r="AB31" s="34" t="s">
        <v>163</v>
      </c>
      <c r="AC31" s="34" t="s">
        <v>163</v>
      </c>
      <c r="AD31" s="34" t="s">
        <v>163</v>
      </c>
      <c r="AE31" s="34" t="s">
        <v>163</v>
      </c>
      <c r="AF31" s="34" t="s">
        <v>163</v>
      </c>
      <c r="AG31" s="34" t="s">
        <v>163</v>
      </c>
      <c r="AH31" s="34" t="s">
        <v>163</v>
      </c>
      <c r="AI31" s="34" t="s">
        <v>163</v>
      </c>
      <c r="AJ31" s="34" t="s">
        <v>163</v>
      </c>
      <c r="AK31" s="34" t="s">
        <v>163</v>
      </c>
      <c r="AL31" s="34" t="s">
        <v>163</v>
      </c>
      <c r="AM31" s="34" t="s">
        <v>163</v>
      </c>
      <c r="AN31" s="34" t="s">
        <v>163</v>
      </c>
      <c r="AO31" s="34" t="s">
        <v>163</v>
      </c>
      <c r="AP31" s="34" t="s">
        <v>163</v>
      </c>
      <c r="AQ31" s="34" t="s">
        <v>163</v>
      </c>
      <c r="AR31" s="34" t="s">
        <v>163</v>
      </c>
      <c r="AS31" s="34" t="s">
        <v>163</v>
      </c>
      <c r="AT31" s="34" t="s">
        <v>163</v>
      </c>
      <c r="AU31" s="34" t="s">
        <v>163</v>
      </c>
      <c r="AV31" s="34" t="s">
        <v>163</v>
      </c>
      <c r="AW31" s="34" t="s">
        <v>163</v>
      </c>
      <c r="AX31" s="34" t="s">
        <v>163</v>
      </c>
      <c r="AY31" s="34" t="s">
        <v>163</v>
      </c>
      <c r="AZ31" s="34" t="s">
        <v>163</v>
      </c>
      <c r="BA31" s="34" t="s">
        <v>163</v>
      </c>
      <c r="BB31" s="34" t="s">
        <v>163</v>
      </c>
      <c r="BC31" s="34" t="s">
        <v>163</v>
      </c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</row>
    <row r="32" spans="1:97" ht="39.75" hidden="1" customHeight="1" x14ac:dyDescent="0.3">
      <c r="A32" s="32" t="s">
        <v>48</v>
      </c>
      <c r="B32" s="33" t="s">
        <v>88</v>
      </c>
      <c r="C32" s="34" t="s">
        <v>76</v>
      </c>
      <c r="D32" s="32" t="s">
        <v>163</v>
      </c>
      <c r="E32" s="34" t="s">
        <v>163</v>
      </c>
      <c r="F32" s="34" t="s">
        <v>163</v>
      </c>
      <c r="G32" s="32" t="s">
        <v>163</v>
      </c>
      <c r="H32" s="34" t="s">
        <v>163</v>
      </c>
      <c r="I32" s="34" t="s">
        <v>163</v>
      </c>
      <c r="J32" s="32" t="s">
        <v>163</v>
      </c>
      <c r="K32" s="34" t="s">
        <v>163</v>
      </c>
      <c r="L32" s="34" t="s">
        <v>163</v>
      </c>
      <c r="M32" s="34" t="s">
        <v>163</v>
      </c>
      <c r="N32" s="34" t="s">
        <v>163</v>
      </c>
      <c r="O32" s="34" t="s">
        <v>163</v>
      </c>
      <c r="P32" s="34" t="s">
        <v>163</v>
      </c>
      <c r="Q32" s="34" t="s">
        <v>163</v>
      </c>
      <c r="R32" s="34" t="s">
        <v>163</v>
      </c>
      <c r="S32" s="34" t="s">
        <v>163</v>
      </c>
      <c r="T32" s="34" t="s">
        <v>163</v>
      </c>
      <c r="U32" s="34" t="s">
        <v>163</v>
      </c>
      <c r="V32" s="34" t="s">
        <v>163</v>
      </c>
      <c r="W32" s="34" t="s">
        <v>163</v>
      </c>
      <c r="X32" s="34" t="s">
        <v>163</v>
      </c>
      <c r="Y32" s="34" t="s">
        <v>163</v>
      </c>
      <c r="Z32" s="34" t="s">
        <v>163</v>
      </c>
      <c r="AA32" s="34" t="s">
        <v>163</v>
      </c>
      <c r="AB32" s="34" t="s">
        <v>163</v>
      </c>
      <c r="AC32" s="34" t="s">
        <v>163</v>
      </c>
      <c r="AD32" s="34" t="s">
        <v>163</v>
      </c>
      <c r="AE32" s="34" t="s">
        <v>163</v>
      </c>
      <c r="AF32" s="34" t="s">
        <v>163</v>
      </c>
      <c r="AG32" s="34" t="s">
        <v>163</v>
      </c>
      <c r="AH32" s="34" t="s">
        <v>163</v>
      </c>
      <c r="AI32" s="34" t="s">
        <v>163</v>
      </c>
      <c r="AJ32" s="34" t="s">
        <v>163</v>
      </c>
      <c r="AK32" s="34" t="s">
        <v>163</v>
      </c>
      <c r="AL32" s="34" t="s">
        <v>163</v>
      </c>
      <c r="AM32" s="34" t="s">
        <v>163</v>
      </c>
      <c r="AN32" s="34" t="s">
        <v>163</v>
      </c>
      <c r="AO32" s="34" t="s">
        <v>163</v>
      </c>
      <c r="AP32" s="34" t="s">
        <v>163</v>
      </c>
      <c r="AQ32" s="34" t="s">
        <v>163</v>
      </c>
      <c r="AR32" s="34" t="s">
        <v>163</v>
      </c>
      <c r="AS32" s="34" t="s">
        <v>163</v>
      </c>
      <c r="AT32" s="34" t="s">
        <v>163</v>
      </c>
      <c r="AU32" s="34" t="s">
        <v>163</v>
      </c>
      <c r="AV32" s="34" t="s">
        <v>163</v>
      </c>
      <c r="AW32" s="34" t="s">
        <v>163</v>
      </c>
      <c r="AX32" s="34" t="s">
        <v>163</v>
      </c>
      <c r="AY32" s="34" t="s">
        <v>163</v>
      </c>
      <c r="AZ32" s="34" t="s">
        <v>163</v>
      </c>
      <c r="BA32" s="34" t="s">
        <v>163</v>
      </c>
      <c r="BB32" s="34" t="s">
        <v>163</v>
      </c>
      <c r="BC32" s="34" t="s">
        <v>163</v>
      </c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</row>
    <row r="33" spans="1:97" ht="39.75" hidden="1" customHeight="1" x14ac:dyDescent="0.3">
      <c r="A33" s="32" t="s">
        <v>49</v>
      </c>
      <c r="B33" s="33" t="s">
        <v>90</v>
      </c>
      <c r="C33" s="34" t="s">
        <v>76</v>
      </c>
      <c r="D33" s="32" t="s">
        <v>163</v>
      </c>
      <c r="E33" s="34" t="s">
        <v>163</v>
      </c>
      <c r="F33" s="34" t="s">
        <v>163</v>
      </c>
      <c r="G33" s="32" t="s">
        <v>163</v>
      </c>
      <c r="H33" s="34" t="s">
        <v>163</v>
      </c>
      <c r="I33" s="34" t="s">
        <v>163</v>
      </c>
      <c r="J33" s="32" t="s">
        <v>163</v>
      </c>
      <c r="K33" s="34" t="s">
        <v>163</v>
      </c>
      <c r="L33" s="34" t="s">
        <v>163</v>
      </c>
      <c r="M33" s="34" t="s">
        <v>163</v>
      </c>
      <c r="N33" s="34" t="s">
        <v>163</v>
      </c>
      <c r="O33" s="34" t="s">
        <v>163</v>
      </c>
      <c r="P33" s="34" t="s">
        <v>163</v>
      </c>
      <c r="Q33" s="34" t="s">
        <v>163</v>
      </c>
      <c r="R33" s="34" t="s">
        <v>163</v>
      </c>
      <c r="S33" s="34" t="s">
        <v>163</v>
      </c>
      <c r="T33" s="34" t="s">
        <v>163</v>
      </c>
      <c r="U33" s="34" t="s">
        <v>163</v>
      </c>
      <c r="V33" s="34" t="s">
        <v>163</v>
      </c>
      <c r="W33" s="34" t="s">
        <v>163</v>
      </c>
      <c r="X33" s="34" t="s">
        <v>163</v>
      </c>
      <c r="Y33" s="34" t="s">
        <v>163</v>
      </c>
      <c r="Z33" s="34" t="s">
        <v>163</v>
      </c>
      <c r="AA33" s="34" t="s">
        <v>163</v>
      </c>
      <c r="AB33" s="34" t="s">
        <v>163</v>
      </c>
      <c r="AC33" s="34" t="s">
        <v>163</v>
      </c>
      <c r="AD33" s="34" t="s">
        <v>163</v>
      </c>
      <c r="AE33" s="34" t="s">
        <v>163</v>
      </c>
      <c r="AF33" s="34" t="s">
        <v>163</v>
      </c>
      <c r="AG33" s="34" t="s">
        <v>163</v>
      </c>
      <c r="AH33" s="34" t="s">
        <v>163</v>
      </c>
      <c r="AI33" s="34" t="s">
        <v>163</v>
      </c>
      <c r="AJ33" s="34" t="s">
        <v>163</v>
      </c>
      <c r="AK33" s="34" t="s">
        <v>163</v>
      </c>
      <c r="AL33" s="34" t="s">
        <v>163</v>
      </c>
      <c r="AM33" s="34" t="s">
        <v>163</v>
      </c>
      <c r="AN33" s="34" t="s">
        <v>163</v>
      </c>
      <c r="AO33" s="34" t="s">
        <v>163</v>
      </c>
      <c r="AP33" s="34" t="s">
        <v>163</v>
      </c>
      <c r="AQ33" s="34" t="s">
        <v>163</v>
      </c>
      <c r="AR33" s="34" t="s">
        <v>163</v>
      </c>
      <c r="AS33" s="34" t="s">
        <v>163</v>
      </c>
      <c r="AT33" s="34" t="s">
        <v>163</v>
      </c>
      <c r="AU33" s="34" t="s">
        <v>163</v>
      </c>
      <c r="AV33" s="34" t="s">
        <v>163</v>
      </c>
      <c r="AW33" s="34" t="s">
        <v>163</v>
      </c>
      <c r="AX33" s="34" t="s">
        <v>163</v>
      </c>
      <c r="AY33" s="34" t="s">
        <v>163</v>
      </c>
      <c r="AZ33" s="34" t="s">
        <v>163</v>
      </c>
      <c r="BA33" s="34" t="s">
        <v>163</v>
      </c>
      <c r="BB33" s="34" t="s">
        <v>163</v>
      </c>
      <c r="BC33" s="34" t="s">
        <v>163</v>
      </c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</row>
    <row r="34" spans="1:97" ht="18.75" customHeight="1" x14ac:dyDescent="0.3">
      <c r="A34" s="32" t="s">
        <v>87</v>
      </c>
      <c r="B34" s="33" t="s">
        <v>92</v>
      </c>
      <c r="C34" s="34" t="s">
        <v>93</v>
      </c>
      <c r="D34" s="32" t="s">
        <v>163</v>
      </c>
      <c r="E34" s="34" t="s">
        <v>163</v>
      </c>
      <c r="F34" s="34" t="s">
        <v>163</v>
      </c>
      <c r="G34" s="32" t="s">
        <v>163</v>
      </c>
      <c r="H34" s="34" t="s">
        <v>163</v>
      </c>
      <c r="I34" s="34" t="s">
        <v>163</v>
      </c>
      <c r="J34" s="32" t="s">
        <v>163</v>
      </c>
      <c r="K34" s="34" t="s">
        <v>163</v>
      </c>
      <c r="L34" s="34" t="s">
        <v>163</v>
      </c>
      <c r="M34" s="34" t="s">
        <v>163</v>
      </c>
      <c r="N34" s="34" t="s">
        <v>163</v>
      </c>
      <c r="O34" s="34" t="s">
        <v>163</v>
      </c>
      <c r="P34" s="34" t="s">
        <v>163</v>
      </c>
      <c r="Q34" s="34" t="s">
        <v>163</v>
      </c>
      <c r="R34" s="34" t="s">
        <v>163</v>
      </c>
      <c r="S34" s="34" t="s">
        <v>163</v>
      </c>
      <c r="T34" s="34" t="s">
        <v>163</v>
      </c>
      <c r="U34" s="34" t="s">
        <v>163</v>
      </c>
      <c r="V34" s="34" t="s">
        <v>163</v>
      </c>
      <c r="W34" s="34" t="s">
        <v>163</v>
      </c>
      <c r="X34" s="34" t="s">
        <v>163</v>
      </c>
      <c r="Y34" s="34" t="s">
        <v>163</v>
      </c>
      <c r="Z34" s="34" t="s">
        <v>163</v>
      </c>
      <c r="AA34" s="34" t="s">
        <v>163</v>
      </c>
      <c r="AB34" s="34" t="s">
        <v>163</v>
      </c>
      <c r="AC34" s="34" t="s">
        <v>163</v>
      </c>
      <c r="AD34" s="34" t="s">
        <v>163</v>
      </c>
      <c r="AE34" s="34" t="s">
        <v>163</v>
      </c>
      <c r="AF34" s="34" t="s">
        <v>163</v>
      </c>
      <c r="AG34" s="34" t="s">
        <v>163</v>
      </c>
      <c r="AH34" s="34" t="s">
        <v>163</v>
      </c>
      <c r="AI34" s="34" t="s">
        <v>163</v>
      </c>
      <c r="AJ34" s="34" t="s">
        <v>163</v>
      </c>
      <c r="AK34" s="34" t="s">
        <v>163</v>
      </c>
      <c r="AL34" s="34" t="s">
        <v>163</v>
      </c>
      <c r="AM34" s="34" t="s">
        <v>163</v>
      </c>
      <c r="AN34" s="34" t="s">
        <v>163</v>
      </c>
      <c r="AO34" s="34" t="s">
        <v>163</v>
      </c>
      <c r="AP34" s="34" t="s">
        <v>163</v>
      </c>
      <c r="AQ34" s="34" t="s">
        <v>163</v>
      </c>
      <c r="AR34" s="34" t="s">
        <v>163</v>
      </c>
      <c r="AS34" s="34" t="s">
        <v>163</v>
      </c>
      <c r="AT34" s="34" t="s">
        <v>163</v>
      </c>
      <c r="AU34" s="34" t="s">
        <v>163</v>
      </c>
      <c r="AV34" s="34" t="s">
        <v>163</v>
      </c>
      <c r="AW34" s="34" t="s">
        <v>163</v>
      </c>
      <c r="AX34" s="34" t="s">
        <v>163</v>
      </c>
      <c r="AY34" s="34" t="s">
        <v>163</v>
      </c>
      <c r="AZ34" s="34" t="s">
        <v>163</v>
      </c>
      <c r="BA34" s="34" t="s">
        <v>163</v>
      </c>
      <c r="BB34" s="34" t="s">
        <v>163</v>
      </c>
      <c r="BC34" s="34" t="s">
        <v>163</v>
      </c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</row>
    <row r="35" spans="1:97" ht="37.5" hidden="1" x14ac:dyDescent="0.25">
      <c r="A35" s="32" t="s">
        <v>137</v>
      </c>
      <c r="B35" s="33" t="s">
        <v>95</v>
      </c>
      <c r="C35" s="34" t="s">
        <v>76</v>
      </c>
      <c r="D35" s="32" t="s">
        <v>163</v>
      </c>
      <c r="E35" s="34" t="s">
        <v>163</v>
      </c>
      <c r="F35" s="34" t="s">
        <v>163</v>
      </c>
      <c r="G35" s="32" t="s">
        <v>163</v>
      </c>
      <c r="H35" s="34" t="s">
        <v>163</v>
      </c>
      <c r="I35" s="34" t="s">
        <v>163</v>
      </c>
      <c r="J35" s="32" t="s">
        <v>163</v>
      </c>
      <c r="K35" s="34" t="s">
        <v>163</v>
      </c>
      <c r="L35" s="34" t="s">
        <v>163</v>
      </c>
      <c r="M35" s="34" t="s">
        <v>163</v>
      </c>
      <c r="N35" s="34" t="s">
        <v>163</v>
      </c>
      <c r="O35" s="34" t="s">
        <v>163</v>
      </c>
      <c r="P35" s="34" t="s">
        <v>163</v>
      </c>
      <c r="Q35" s="34" t="s">
        <v>163</v>
      </c>
      <c r="R35" s="34" t="s">
        <v>163</v>
      </c>
      <c r="S35" s="34" t="s">
        <v>163</v>
      </c>
      <c r="T35" s="34" t="s">
        <v>163</v>
      </c>
      <c r="U35" s="34" t="s">
        <v>163</v>
      </c>
      <c r="V35" s="34" t="s">
        <v>163</v>
      </c>
      <c r="W35" s="34" t="s">
        <v>163</v>
      </c>
      <c r="X35" s="34" t="s">
        <v>163</v>
      </c>
      <c r="Y35" s="34" t="s">
        <v>163</v>
      </c>
      <c r="Z35" s="34" t="s">
        <v>163</v>
      </c>
      <c r="AA35" s="34" t="s">
        <v>163</v>
      </c>
      <c r="AB35" s="34" t="s">
        <v>163</v>
      </c>
      <c r="AC35" s="34" t="s">
        <v>163</v>
      </c>
      <c r="AD35" s="34" t="s">
        <v>163</v>
      </c>
      <c r="AE35" s="34" t="s">
        <v>163</v>
      </c>
      <c r="AF35" s="34" t="s">
        <v>163</v>
      </c>
      <c r="AG35" s="34" t="s">
        <v>163</v>
      </c>
      <c r="AH35" s="34" t="s">
        <v>163</v>
      </c>
      <c r="AI35" s="34" t="s">
        <v>163</v>
      </c>
      <c r="AJ35" s="34" t="s">
        <v>163</v>
      </c>
      <c r="AK35" s="34" t="s">
        <v>163</v>
      </c>
      <c r="AL35" s="34" t="s">
        <v>163</v>
      </c>
      <c r="AM35" s="34" t="s">
        <v>163</v>
      </c>
      <c r="AN35" s="34" t="s">
        <v>163</v>
      </c>
      <c r="AO35" s="34" t="s">
        <v>163</v>
      </c>
      <c r="AP35" s="34" t="s">
        <v>163</v>
      </c>
      <c r="AQ35" s="34" t="s">
        <v>163</v>
      </c>
      <c r="AR35" s="34" t="s">
        <v>163</v>
      </c>
      <c r="AS35" s="34" t="s">
        <v>163</v>
      </c>
      <c r="AT35" s="34" t="s">
        <v>163</v>
      </c>
      <c r="AU35" s="34" t="s">
        <v>163</v>
      </c>
      <c r="AV35" s="34" t="s">
        <v>163</v>
      </c>
      <c r="AW35" s="34" t="s">
        <v>163</v>
      </c>
      <c r="AX35" s="34" t="s">
        <v>163</v>
      </c>
      <c r="AY35" s="34" t="s">
        <v>163</v>
      </c>
      <c r="AZ35" s="34" t="s">
        <v>163</v>
      </c>
      <c r="BA35" s="34" t="s">
        <v>163</v>
      </c>
      <c r="BB35" s="34" t="s">
        <v>163</v>
      </c>
      <c r="BC35" s="34" t="s">
        <v>163</v>
      </c>
    </row>
    <row r="36" spans="1:97" ht="18.75" hidden="1" x14ac:dyDescent="0.25">
      <c r="A36" s="32" t="s">
        <v>138</v>
      </c>
      <c r="B36" s="33" t="s">
        <v>97</v>
      </c>
      <c r="C36" s="34" t="s">
        <v>76</v>
      </c>
      <c r="D36" s="32" t="s">
        <v>163</v>
      </c>
      <c r="E36" s="34" t="s">
        <v>163</v>
      </c>
      <c r="F36" s="34" t="s">
        <v>163</v>
      </c>
      <c r="G36" s="32" t="s">
        <v>163</v>
      </c>
      <c r="H36" s="34" t="s">
        <v>163</v>
      </c>
      <c r="I36" s="34" t="s">
        <v>163</v>
      </c>
      <c r="J36" s="32" t="s">
        <v>163</v>
      </c>
      <c r="K36" s="34" t="s">
        <v>163</v>
      </c>
      <c r="L36" s="34" t="s">
        <v>163</v>
      </c>
      <c r="M36" s="34" t="s">
        <v>163</v>
      </c>
      <c r="N36" s="34" t="s">
        <v>163</v>
      </c>
      <c r="O36" s="34" t="s">
        <v>163</v>
      </c>
      <c r="P36" s="34" t="s">
        <v>163</v>
      </c>
      <c r="Q36" s="34" t="s">
        <v>163</v>
      </c>
      <c r="R36" s="34" t="s">
        <v>163</v>
      </c>
      <c r="S36" s="34" t="s">
        <v>163</v>
      </c>
      <c r="T36" s="34" t="s">
        <v>163</v>
      </c>
      <c r="U36" s="34" t="s">
        <v>163</v>
      </c>
      <c r="V36" s="34" t="s">
        <v>163</v>
      </c>
      <c r="W36" s="34" t="s">
        <v>163</v>
      </c>
      <c r="X36" s="34" t="s">
        <v>163</v>
      </c>
      <c r="Y36" s="34" t="s">
        <v>163</v>
      </c>
      <c r="Z36" s="34" t="s">
        <v>163</v>
      </c>
      <c r="AA36" s="34" t="s">
        <v>163</v>
      </c>
      <c r="AB36" s="34" t="s">
        <v>163</v>
      </c>
      <c r="AC36" s="34" t="s">
        <v>163</v>
      </c>
      <c r="AD36" s="34" t="s">
        <v>163</v>
      </c>
      <c r="AE36" s="34" t="s">
        <v>163</v>
      </c>
      <c r="AF36" s="34" t="s">
        <v>163</v>
      </c>
      <c r="AG36" s="34" t="s">
        <v>163</v>
      </c>
      <c r="AH36" s="34" t="s">
        <v>163</v>
      </c>
      <c r="AI36" s="34" t="s">
        <v>163</v>
      </c>
      <c r="AJ36" s="34" t="s">
        <v>163</v>
      </c>
      <c r="AK36" s="34" t="s">
        <v>163</v>
      </c>
      <c r="AL36" s="34" t="s">
        <v>163</v>
      </c>
      <c r="AM36" s="34" t="s">
        <v>163</v>
      </c>
      <c r="AN36" s="34" t="s">
        <v>163</v>
      </c>
      <c r="AO36" s="34" t="s">
        <v>163</v>
      </c>
      <c r="AP36" s="34" t="s">
        <v>163</v>
      </c>
      <c r="AQ36" s="34" t="s">
        <v>163</v>
      </c>
      <c r="AR36" s="34" t="s">
        <v>163</v>
      </c>
      <c r="AS36" s="34" t="s">
        <v>163</v>
      </c>
      <c r="AT36" s="34" t="s">
        <v>163</v>
      </c>
      <c r="AU36" s="34" t="s">
        <v>163</v>
      </c>
      <c r="AV36" s="34" t="s">
        <v>163</v>
      </c>
      <c r="AW36" s="34" t="s">
        <v>163</v>
      </c>
      <c r="AX36" s="34" t="s">
        <v>163</v>
      </c>
      <c r="AY36" s="34" t="s">
        <v>163</v>
      </c>
      <c r="AZ36" s="34" t="s">
        <v>163</v>
      </c>
      <c r="BA36" s="34" t="s">
        <v>163</v>
      </c>
      <c r="BB36" s="34" t="s">
        <v>163</v>
      </c>
      <c r="BC36" s="34" t="s">
        <v>163</v>
      </c>
      <c r="BD36" s="55"/>
      <c r="BE36" s="55"/>
      <c r="BF36" s="55"/>
      <c r="BG36" s="55"/>
      <c r="BH36" s="55"/>
      <c r="BI36" s="55"/>
      <c r="BJ36" s="55"/>
      <c r="BK36" s="55"/>
      <c r="BL36" s="55"/>
      <c r="BM36" s="55"/>
      <c r="BN36" s="55"/>
      <c r="BO36" s="55"/>
      <c r="BP36" s="55"/>
      <c r="BQ36" s="55"/>
      <c r="BR36" s="55"/>
      <c r="BS36" s="55"/>
      <c r="BT36" s="55"/>
      <c r="BU36" s="55"/>
      <c r="BV36" s="55"/>
      <c r="BW36" s="55"/>
      <c r="BX36" s="55"/>
      <c r="BY36" s="55"/>
      <c r="BZ36" s="55"/>
      <c r="CA36" s="55"/>
      <c r="CB36" s="55"/>
      <c r="CC36" s="55"/>
      <c r="CD36" s="55"/>
      <c r="CE36" s="55"/>
      <c r="CF36" s="55"/>
      <c r="CG36" s="55"/>
      <c r="CH36" s="55"/>
      <c r="CI36" s="55"/>
      <c r="CJ36" s="55"/>
      <c r="CK36" s="55"/>
      <c r="CL36" s="55"/>
      <c r="CM36" s="55"/>
      <c r="CN36" s="55"/>
      <c r="CO36" s="55"/>
      <c r="CP36" s="55"/>
      <c r="CQ36" s="55"/>
      <c r="CR36" s="55"/>
      <c r="CS36" s="55"/>
    </row>
    <row r="37" spans="1:97" ht="33.75" customHeight="1" x14ac:dyDescent="0.25">
      <c r="A37" s="32" t="s">
        <v>89</v>
      </c>
      <c r="B37" s="33" t="s">
        <v>98</v>
      </c>
      <c r="C37" s="34" t="s">
        <v>76</v>
      </c>
      <c r="D37" s="32" t="s">
        <v>163</v>
      </c>
      <c r="E37" s="34" t="s">
        <v>163</v>
      </c>
      <c r="F37" s="34" t="s">
        <v>163</v>
      </c>
      <c r="G37" s="32" t="s">
        <v>163</v>
      </c>
      <c r="H37" s="34" t="s">
        <v>163</v>
      </c>
      <c r="I37" s="34" t="s">
        <v>163</v>
      </c>
      <c r="J37" s="32" t="s">
        <v>163</v>
      </c>
      <c r="K37" s="34" t="s">
        <v>163</v>
      </c>
      <c r="L37" s="34" t="s">
        <v>163</v>
      </c>
      <c r="M37" s="34" t="s">
        <v>163</v>
      </c>
      <c r="N37" s="34" t="s">
        <v>163</v>
      </c>
      <c r="O37" s="34" t="s">
        <v>163</v>
      </c>
      <c r="P37" s="34" t="s">
        <v>163</v>
      </c>
      <c r="Q37" s="34" t="s">
        <v>163</v>
      </c>
      <c r="R37" s="34" t="s">
        <v>163</v>
      </c>
      <c r="S37" s="34" t="s">
        <v>163</v>
      </c>
      <c r="T37" s="34" t="s">
        <v>163</v>
      </c>
      <c r="U37" s="34" t="s">
        <v>163</v>
      </c>
      <c r="V37" s="34" t="s">
        <v>163</v>
      </c>
      <c r="W37" s="34" t="s">
        <v>163</v>
      </c>
      <c r="X37" s="34" t="s">
        <v>163</v>
      </c>
      <c r="Y37" s="34" t="s">
        <v>163</v>
      </c>
      <c r="Z37" s="34" t="s">
        <v>163</v>
      </c>
      <c r="AA37" s="34" t="s">
        <v>163</v>
      </c>
      <c r="AB37" s="34" t="s">
        <v>163</v>
      </c>
      <c r="AC37" s="34" t="s">
        <v>163</v>
      </c>
      <c r="AD37" s="34" t="s">
        <v>163</v>
      </c>
      <c r="AE37" s="34" t="s">
        <v>163</v>
      </c>
      <c r="AF37" s="34" t="s">
        <v>163</v>
      </c>
      <c r="AG37" s="34" t="s">
        <v>163</v>
      </c>
      <c r="AH37" s="34" t="s">
        <v>163</v>
      </c>
      <c r="AI37" s="34" t="s">
        <v>163</v>
      </c>
      <c r="AJ37" s="34" t="s">
        <v>163</v>
      </c>
      <c r="AK37" s="34" t="s">
        <v>163</v>
      </c>
      <c r="AL37" s="34" t="s">
        <v>163</v>
      </c>
      <c r="AM37" s="34" t="s">
        <v>163</v>
      </c>
      <c r="AN37" s="34" t="s">
        <v>163</v>
      </c>
      <c r="AO37" s="34" t="s">
        <v>163</v>
      </c>
      <c r="AP37" s="34" t="s">
        <v>163</v>
      </c>
      <c r="AQ37" s="34" t="s">
        <v>163</v>
      </c>
      <c r="AR37" s="34" t="s">
        <v>163</v>
      </c>
      <c r="AS37" s="34" t="s">
        <v>163</v>
      </c>
      <c r="AT37" s="34" t="s">
        <v>163</v>
      </c>
      <c r="AU37" s="34" t="s">
        <v>163</v>
      </c>
      <c r="AV37" s="34" t="s">
        <v>163</v>
      </c>
      <c r="AW37" s="34" t="s">
        <v>163</v>
      </c>
      <c r="AX37" s="34" t="s">
        <v>163</v>
      </c>
      <c r="AY37" s="34" t="s">
        <v>163</v>
      </c>
      <c r="AZ37" s="34" t="s">
        <v>163</v>
      </c>
      <c r="BA37" s="34" t="s">
        <v>163</v>
      </c>
      <c r="BB37" s="34" t="s">
        <v>163</v>
      </c>
      <c r="BC37" s="34" t="s">
        <v>163</v>
      </c>
    </row>
    <row r="38" spans="1:97" ht="18.75" hidden="1" x14ac:dyDescent="0.25">
      <c r="A38" s="32"/>
      <c r="B38" s="33" t="s">
        <v>99</v>
      </c>
      <c r="C38" s="34" t="s">
        <v>76</v>
      </c>
      <c r="D38" s="32" t="s">
        <v>163</v>
      </c>
      <c r="E38" s="34" t="s">
        <v>163</v>
      </c>
      <c r="F38" s="34" t="s">
        <v>163</v>
      </c>
      <c r="G38" s="32" t="s">
        <v>163</v>
      </c>
      <c r="H38" s="34" t="s">
        <v>163</v>
      </c>
      <c r="I38" s="34" t="s">
        <v>163</v>
      </c>
      <c r="J38" s="32" t="s">
        <v>163</v>
      </c>
      <c r="K38" s="34" t="s">
        <v>163</v>
      </c>
      <c r="L38" s="34" t="s">
        <v>163</v>
      </c>
      <c r="M38" s="34" t="s">
        <v>163</v>
      </c>
      <c r="N38" s="34" t="s">
        <v>163</v>
      </c>
      <c r="O38" s="34" t="s">
        <v>163</v>
      </c>
      <c r="P38" s="34" t="s">
        <v>163</v>
      </c>
      <c r="Q38" s="34" t="s">
        <v>163</v>
      </c>
      <c r="R38" s="34" t="s">
        <v>163</v>
      </c>
      <c r="S38" s="34" t="s">
        <v>163</v>
      </c>
      <c r="T38" s="34" t="s">
        <v>163</v>
      </c>
      <c r="U38" s="34" t="s">
        <v>163</v>
      </c>
      <c r="V38" s="34" t="s">
        <v>163</v>
      </c>
      <c r="W38" s="34" t="s">
        <v>163</v>
      </c>
      <c r="X38" s="34" t="s">
        <v>163</v>
      </c>
      <c r="Y38" s="34" t="s">
        <v>163</v>
      </c>
      <c r="Z38" s="34" t="s">
        <v>163</v>
      </c>
      <c r="AA38" s="34" t="s">
        <v>163</v>
      </c>
      <c r="AB38" s="34" t="s">
        <v>163</v>
      </c>
      <c r="AC38" s="34" t="s">
        <v>163</v>
      </c>
      <c r="AD38" s="34" t="s">
        <v>163</v>
      </c>
      <c r="AE38" s="34" t="s">
        <v>163</v>
      </c>
      <c r="AF38" s="34" t="s">
        <v>163</v>
      </c>
      <c r="AG38" s="34" t="s">
        <v>163</v>
      </c>
      <c r="AH38" s="34" t="s">
        <v>163</v>
      </c>
      <c r="AI38" s="34" t="s">
        <v>163</v>
      </c>
      <c r="AJ38" s="34" t="s">
        <v>163</v>
      </c>
      <c r="AK38" s="34" t="s">
        <v>163</v>
      </c>
      <c r="AL38" s="34" t="s">
        <v>163</v>
      </c>
      <c r="AM38" s="34" t="s">
        <v>163</v>
      </c>
      <c r="AN38" s="34" t="s">
        <v>163</v>
      </c>
      <c r="AO38" s="34" t="s">
        <v>163</v>
      </c>
      <c r="AP38" s="34" t="s">
        <v>163</v>
      </c>
      <c r="AQ38" s="34" t="s">
        <v>163</v>
      </c>
      <c r="AR38" s="34" t="s">
        <v>163</v>
      </c>
      <c r="AS38" s="34" t="s">
        <v>163</v>
      </c>
      <c r="AT38" s="34" t="s">
        <v>163</v>
      </c>
      <c r="AU38" s="34" t="s">
        <v>163</v>
      </c>
      <c r="AV38" s="34" t="s">
        <v>163</v>
      </c>
      <c r="AW38" s="34" t="s">
        <v>163</v>
      </c>
      <c r="AX38" s="34" t="s">
        <v>163</v>
      </c>
      <c r="AY38" s="34" t="s">
        <v>163</v>
      </c>
      <c r="AZ38" s="34" t="s">
        <v>163</v>
      </c>
      <c r="BA38" s="34" t="s">
        <v>163</v>
      </c>
      <c r="BB38" s="34" t="s">
        <v>163</v>
      </c>
      <c r="BC38" s="34" t="s">
        <v>163</v>
      </c>
    </row>
    <row r="39" spans="1:97" ht="56.25" hidden="1" x14ac:dyDescent="0.25">
      <c r="A39" s="32" t="s">
        <v>139</v>
      </c>
      <c r="B39" s="33" t="s">
        <v>100</v>
      </c>
      <c r="C39" s="34" t="s">
        <v>76</v>
      </c>
      <c r="D39" s="32" t="s">
        <v>163</v>
      </c>
      <c r="E39" s="34" t="s">
        <v>163</v>
      </c>
      <c r="F39" s="34" t="s">
        <v>163</v>
      </c>
      <c r="G39" s="32" t="s">
        <v>163</v>
      </c>
      <c r="H39" s="34" t="s">
        <v>163</v>
      </c>
      <c r="I39" s="34" t="s">
        <v>163</v>
      </c>
      <c r="J39" s="32" t="s">
        <v>163</v>
      </c>
      <c r="K39" s="34" t="s">
        <v>163</v>
      </c>
      <c r="L39" s="34" t="s">
        <v>163</v>
      </c>
      <c r="M39" s="34" t="s">
        <v>163</v>
      </c>
      <c r="N39" s="34" t="s">
        <v>163</v>
      </c>
      <c r="O39" s="34" t="s">
        <v>163</v>
      </c>
      <c r="P39" s="34" t="s">
        <v>163</v>
      </c>
      <c r="Q39" s="34" t="s">
        <v>163</v>
      </c>
      <c r="R39" s="34" t="s">
        <v>163</v>
      </c>
      <c r="S39" s="34" t="s">
        <v>163</v>
      </c>
      <c r="T39" s="34" t="s">
        <v>163</v>
      </c>
      <c r="U39" s="34" t="s">
        <v>163</v>
      </c>
      <c r="V39" s="34" t="s">
        <v>163</v>
      </c>
      <c r="W39" s="34" t="s">
        <v>163</v>
      </c>
      <c r="X39" s="34" t="s">
        <v>163</v>
      </c>
      <c r="Y39" s="34" t="s">
        <v>163</v>
      </c>
      <c r="Z39" s="34" t="s">
        <v>163</v>
      </c>
      <c r="AA39" s="34" t="s">
        <v>163</v>
      </c>
      <c r="AB39" s="34" t="s">
        <v>163</v>
      </c>
      <c r="AC39" s="34" t="s">
        <v>163</v>
      </c>
      <c r="AD39" s="34" t="s">
        <v>163</v>
      </c>
      <c r="AE39" s="34" t="s">
        <v>163</v>
      </c>
      <c r="AF39" s="34" t="s">
        <v>163</v>
      </c>
      <c r="AG39" s="34" t="s">
        <v>163</v>
      </c>
      <c r="AH39" s="34" t="s">
        <v>163</v>
      </c>
      <c r="AI39" s="34" t="s">
        <v>163</v>
      </c>
      <c r="AJ39" s="34" t="s">
        <v>163</v>
      </c>
      <c r="AK39" s="34" t="s">
        <v>163</v>
      </c>
      <c r="AL39" s="34" t="s">
        <v>163</v>
      </c>
      <c r="AM39" s="34" t="s">
        <v>163</v>
      </c>
      <c r="AN39" s="34" t="s">
        <v>163</v>
      </c>
      <c r="AO39" s="34" t="s">
        <v>163</v>
      </c>
      <c r="AP39" s="34" t="s">
        <v>163</v>
      </c>
      <c r="AQ39" s="34" t="s">
        <v>163</v>
      </c>
      <c r="AR39" s="34" t="s">
        <v>163</v>
      </c>
      <c r="AS39" s="34" t="s">
        <v>163</v>
      </c>
      <c r="AT39" s="34" t="s">
        <v>163</v>
      </c>
      <c r="AU39" s="34" t="s">
        <v>163</v>
      </c>
      <c r="AV39" s="34" t="s">
        <v>163</v>
      </c>
      <c r="AW39" s="34" t="s">
        <v>163</v>
      </c>
      <c r="AX39" s="34" t="s">
        <v>163</v>
      </c>
      <c r="AY39" s="34" t="s">
        <v>163</v>
      </c>
      <c r="AZ39" s="34" t="s">
        <v>163</v>
      </c>
      <c r="BA39" s="34" t="s">
        <v>163</v>
      </c>
      <c r="BB39" s="34" t="s">
        <v>163</v>
      </c>
      <c r="BC39" s="34" t="s">
        <v>163</v>
      </c>
      <c r="BD39" s="56"/>
      <c r="BE39" s="56"/>
      <c r="BF39" s="56"/>
      <c r="BG39" s="56"/>
      <c r="BH39" s="56"/>
      <c r="BI39" s="56"/>
      <c r="BJ39" s="56"/>
      <c r="BK39" s="56"/>
      <c r="BL39" s="56"/>
      <c r="BM39" s="56"/>
      <c r="BN39" s="56"/>
      <c r="BO39" s="56"/>
      <c r="BP39" s="56"/>
      <c r="BQ39" s="56"/>
      <c r="BR39" s="56"/>
      <c r="BS39" s="56"/>
      <c r="BT39" s="56"/>
      <c r="BU39" s="56"/>
      <c r="BV39" s="56"/>
      <c r="BW39" s="56"/>
      <c r="BX39" s="56"/>
      <c r="BY39" s="56"/>
      <c r="BZ39" s="56"/>
      <c r="CA39" s="56"/>
      <c r="CB39" s="56"/>
      <c r="CC39" s="56"/>
      <c r="CD39" s="56"/>
      <c r="CE39" s="56"/>
      <c r="CF39" s="56"/>
      <c r="CG39" s="56"/>
      <c r="CH39" s="56"/>
      <c r="CI39" s="56"/>
      <c r="CJ39" s="56"/>
      <c r="CK39" s="56"/>
      <c r="CL39" s="56"/>
      <c r="CM39" s="56"/>
      <c r="CN39" s="56"/>
      <c r="CO39" s="56"/>
      <c r="CP39" s="56"/>
      <c r="CQ39" s="56"/>
      <c r="CR39" s="56"/>
      <c r="CS39" s="56"/>
    </row>
    <row r="40" spans="1:97" ht="37.5" hidden="1" x14ac:dyDescent="0.25">
      <c r="A40" s="32" t="s">
        <v>139</v>
      </c>
      <c r="B40" s="33" t="s">
        <v>101</v>
      </c>
      <c r="C40" s="34" t="s">
        <v>76</v>
      </c>
      <c r="D40" s="32" t="s">
        <v>163</v>
      </c>
      <c r="E40" s="34" t="s">
        <v>163</v>
      </c>
      <c r="F40" s="34" t="s">
        <v>163</v>
      </c>
      <c r="G40" s="32" t="s">
        <v>163</v>
      </c>
      <c r="H40" s="34" t="s">
        <v>163</v>
      </c>
      <c r="I40" s="34" t="s">
        <v>163</v>
      </c>
      <c r="J40" s="32" t="s">
        <v>163</v>
      </c>
      <c r="K40" s="34" t="s">
        <v>163</v>
      </c>
      <c r="L40" s="34" t="s">
        <v>163</v>
      </c>
      <c r="M40" s="34" t="s">
        <v>163</v>
      </c>
      <c r="N40" s="34" t="s">
        <v>163</v>
      </c>
      <c r="O40" s="34" t="s">
        <v>163</v>
      </c>
      <c r="P40" s="34" t="s">
        <v>163</v>
      </c>
      <c r="Q40" s="34" t="s">
        <v>163</v>
      </c>
      <c r="R40" s="34" t="s">
        <v>163</v>
      </c>
      <c r="S40" s="34" t="s">
        <v>163</v>
      </c>
      <c r="T40" s="34" t="s">
        <v>163</v>
      </c>
      <c r="U40" s="34" t="s">
        <v>163</v>
      </c>
      <c r="V40" s="34" t="s">
        <v>163</v>
      </c>
      <c r="W40" s="34" t="s">
        <v>163</v>
      </c>
      <c r="X40" s="34" t="s">
        <v>163</v>
      </c>
      <c r="Y40" s="34" t="s">
        <v>163</v>
      </c>
      <c r="Z40" s="34" t="s">
        <v>163</v>
      </c>
      <c r="AA40" s="34" t="s">
        <v>163</v>
      </c>
      <c r="AB40" s="34" t="s">
        <v>163</v>
      </c>
      <c r="AC40" s="34" t="s">
        <v>163</v>
      </c>
      <c r="AD40" s="34" t="s">
        <v>163</v>
      </c>
      <c r="AE40" s="34" t="s">
        <v>163</v>
      </c>
      <c r="AF40" s="34" t="s">
        <v>163</v>
      </c>
      <c r="AG40" s="34" t="s">
        <v>163</v>
      </c>
      <c r="AH40" s="34" t="s">
        <v>163</v>
      </c>
      <c r="AI40" s="34" t="s">
        <v>163</v>
      </c>
      <c r="AJ40" s="34" t="s">
        <v>163</v>
      </c>
      <c r="AK40" s="34" t="s">
        <v>163</v>
      </c>
      <c r="AL40" s="34" t="s">
        <v>163</v>
      </c>
      <c r="AM40" s="34" t="s">
        <v>163</v>
      </c>
      <c r="AN40" s="34" t="s">
        <v>163</v>
      </c>
      <c r="AO40" s="34" t="s">
        <v>163</v>
      </c>
      <c r="AP40" s="34" t="s">
        <v>163</v>
      </c>
      <c r="AQ40" s="34" t="s">
        <v>163</v>
      </c>
      <c r="AR40" s="34" t="s">
        <v>163</v>
      </c>
      <c r="AS40" s="34" t="s">
        <v>163</v>
      </c>
      <c r="AT40" s="34" t="s">
        <v>163</v>
      </c>
      <c r="AU40" s="34" t="s">
        <v>163</v>
      </c>
      <c r="AV40" s="34" t="s">
        <v>163</v>
      </c>
      <c r="AW40" s="34" t="s">
        <v>163</v>
      </c>
      <c r="AX40" s="34" t="s">
        <v>163</v>
      </c>
      <c r="AY40" s="34" t="s">
        <v>163</v>
      </c>
      <c r="AZ40" s="34" t="s">
        <v>163</v>
      </c>
      <c r="BA40" s="34" t="s">
        <v>163</v>
      </c>
      <c r="BB40" s="34" t="s">
        <v>163</v>
      </c>
      <c r="BC40" s="34" t="s">
        <v>163</v>
      </c>
      <c r="BD40" s="57"/>
      <c r="BE40" s="57"/>
      <c r="BF40" s="57"/>
      <c r="BG40" s="57"/>
      <c r="BH40" s="57"/>
      <c r="BI40" s="57"/>
      <c r="BJ40" s="57"/>
      <c r="BK40" s="57"/>
      <c r="BL40" s="57"/>
      <c r="BM40" s="57"/>
      <c r="BN40" s="57"/>
      <c r="BO40" s="57"/>
      <c r="BP40" s="57"/>
      <c r="BQ40" s="57"/>
      <c r="BR40" s="57"/>
      <c r="BS40" s="57"/>
      <c r="BT40" s="57"/>
      <c r="BU40" s="57"/>
      <c r="BV40" s="57"/>
      <c r="BW40" s="57"/>
      <c r="BX40" s="57"/>
      <c r="BY40" s="57"/>
      <c r="BZ40" s="57"/>
      <c r="CA40" s="57"/>
      <c r="CB40" s="57"/>
      <c r="CC40" s="57"/>
      <c r="CD40" s="57"/>
      <c r="CE40" s="57"/>
      <c r="CF40" s="57"/>
      <c r="CG40" s="57"/>
      <c r="CH40" s="57"/>
      <c r="CI40" s="57"/>
      <c r="CJ40" s="57"/>
      <c r="CK40" s="57"/>
      <c r="CL40" s="57"/>
      <c r="CM40" s="57"/>
      <c r="CN40" s="57"/>
      <c r="CO40" s="57"/>
      <c r="CP40" s="57"/>
      <c r="CQ40" s="57"/>
      <c r="CR40" s="57"/>
      <c r="CS40" s="57"/>
    </row>
    <row r="41" spans="1:97" ht="56.25" hidden="1" x14ac:dyDescent="0.25">
      <c r="A41" s="32" t="s">
        <v>139</v>
      </c>
      <c r="B41" s="33" t="s">
        <v>102</v>
      </c>
      <c r="C41" s="34" t="s">
        <v>76</v>
      </c>
      <c r="D41" s="32" t="s">
        <v>163</v>
      </c>
      <c r="E41" s="34" t="s">
        <v>163</v>
      </c>
      <c r="F41" s="34" t="s">
        <v>163</v>
      </c>
      <c r="G41" s="32" t="s">
        <v>163</v>
      </c>
      <c r="H41" s="34" t="s">
        <v>163</v>
      </c>
      <c r="I41" s="34" t="s">
        <v>163</v>
      </c>
      <c r="J41" s="32" t="s">
        <v>163</v>
      </c>
      <c r="K41" s="34" t="s">
        <v>163</v>
      </c>
      <c r="L41" s="34" t="s">
        <v>163</v>
      </c>
      <c r="M41" s="34" t="s">
        <v>163</v>
      </c>
      <c r="N41" s="34" t="s">
        <v>163</v>
      </c>
      <c r="O41" s="34" t="s">
        <v>163</v>
      </c>
      <c r="P41" s="34" t="s">
        <v>163</v>
      </c>
      <c r="Q41" s="34" t="s">
        <v>163</v>
      </c>
      <c r="R41" s="34" t="s">
        <v>163</v>
      </c>
      <c r="S41" s="34" t="s">
        <v>163</v>
      </c>
      <c r="T41" s="34" t="s">
        <v>163</v>
      </c>
      <c r="U41" s="34" t="s">
        <v>163</v>
      </c>
      <c r="V41" s="34" t="s">
        <v>163</v>
      </c>
      <c r="W41" s="34" t="s">
        <v>163</v>
      </c>
      <c r="X41" s="34" t="s">
        <v>163</v>
      </c>
      <c r="Y41" s="34" t="s">
        <v>163</v>
      </c>
      <c r="Z41" s="34" t="s">
        <v>163</v>
      </c>
      <c r="AA41" s="34" t="s">
        <v>163</v>
      </c>
      <c r="AB41" s="34" t="s">
        <v>163</v>
      </c>
      <c r="AC41" s="34" t="s">
        <v>163</v>
      </c>
      <c r="AD41" s="34" t="s">
        <v>163</v>
      </c>
      <c r="AE41" s="34" t="s">
        <v>163</v>
      </c>
      <c r="AF41" s="34" t="s">
        <v>163</v>
      </c>
      <c r="AG41" s="34" t="s">
        <v>163</v>
      </c>
      <c r="AH41" s="34" t="s">
        <v>163</v>
      </c>
      <c r="AI41" s="34" t="s">
        <v>163</v>
      </c>
      <c r="AJ41" s="34" t="s">
        <v>163</v>
      </c>
      <c r="AK41" s="34" t="s">
        <v>163</v>
      </c>
      <c r="AL41" s="34" t="s">
        <v>163</v>
      </c>
      <c r="AM41" s="34" t="s">
        <v>163</v>
      </c>
      <c r="AN41" s="34" t="s">
        <v>163</v>
      </c>
      <c r="AO41" s="34" t="s">
        <v>163</v>
      </c>
      <c r="AP41" s="34" t="s">
        <v>163</v>
      </c>
      <c r="AQ41" s="34" t="s">
        <v>163</v>
      </c>
      <c r="AR41" s="34" t="s">
        <v>163</v>
      </c>
      <c r="AS41" s="34" t="s">
        <v>163</v>
      </c>
      <c r="AT41" s="34" t="s">
        <v>163</v>
      </c>
      <c r="AU41" s="34" t="s">
        <v>163</v>
      </c>
      <c r="AV41" s="34" t="s">
        <v>163</v>
      </c>
      <c r="AW41" s="34" t="s">
        <v>163</v>
      </c>
      <c r="AX41" s="34" t="s">
        <v>163</v>
      </c>
      <c r="AY41" s="34" t="s">
        <v>163</v>
      </c>
      <c r="AZ41" s="34" t="s">
        <v>163</v>
      </c>
      <c r="BA41" s="34" t="s">
        <v>163</v>
      </c>
      <c r="BB41" s="34" t="s">
        <v>163</v>
      </c>
      <c r="BC41" s="34" t="s">
        <v>163</v>
      </c>
      <c r="BD41" s="58"/>
      <c r="BE41" s="58"/>
      <c r="BF41" s="58"/>
      <c r="BG41" s="58"/>
      <c r="BH41" s="58"/>
      <c r="BI41" s="58"/>
    </row>
    <row r="42" spans="1:97" ht="18.75" hidden="1" x14ac:dyDescent="0.3">
      <c r="A42" s="32"/>
      <c r="B42" s="33" t="s">
        <v>99</v>
      </c>
      <c r="C42" s="34" t="s">
        <v>76</v>
      </c>
      <c r="D42" s="32" t="s">
        <v>163</v>
      </c>
      <c r="E42" s="34" t="s">
        <v>163</v>
      </c>
      <c r="F42" s="34" t="s">
        <v>163</v>
      </c>
      <c r="G42" s="32" t="s">
        <v>163</v>
      </c>
      <c r="H42" s="34" t="s">
        <v>163</v>
      </c>
      <c r="I42" s="34" t="s">
        <v>163</v>
      </c>
      <c r="J42" s="32" t="s">
        <v>163</v>
      </c>
      <c r="K42" s="34" t="s">
        <v>163</v>
      </c>
      <c r="L42" s="34" t="s">
        <v>163</v>
      </c>
      <c r="M42" s="34" t="s">
        <v>163</v>
      </c>
      <c r="N42" s="34" t="s">
        <v>163</v>
      </c>
      <c r="O42" s="34" t="s">
        <v>163</v>
      </c>
      <c r="P42" s="34" t="s">
        <v>163</v>
      </c>
      <c r="Q42" s="34" t="s">
        <v>163</v>
      </c>
      <c r="R42" s="34" t="s">
        <v>163</v>
      </c>
      <c r="S42" s="34" t="s">
        <v>163</v>
      </c>
      <c r="T42" s="34" t="s">
        <v>163</v>
      </c>
      <c r="U42" s="34" t="s">
        <v>163</v>
      </c>
      <c r="V42" s="34" t="s">
        <v>163</v>
      </c>
      <c r="W42" s="34" t="s">
        <v>163</v>
      </c>
      <c r="X42" s="34" t="s">
        <v>163</v>
      </c>
      <c r="Y42" s="34" t="s">
        <v>163</v>
      </c>
      <c r="Z42" s="34" t="s">
        <v>163</v>
      </c>
      <c r="AA42" s="34" t="s">
        <v>163</v>
      </c>
      <c r="AB42" s="34" t="s">
        <v>163</v>
      </c>
      <c r="AC42" s="34" t="s">
        <v>163</v>
      </c>
      <c r="AD42" s="34" t="s">
        <v>163</v>
      </c>
      <c r="AE42" s="34" t="s">
        <v>163</v>
      </c>
      <c r="AF42" s="34" t="s">
        <v>163</v>
      </c>
      <c r="AG42" s="34" t="s">
        <v>163</v>
      </c>
      <c r="AH42" s="34" t="s">
        <v>163</v>
      </c>
      <c r="AI42" s="34" t="s">
        <v>163</v>
      </c>
      <c r="AJ42" s="34" t="s">
        <v>163</v>
      </c>
      <c r="AK42" s="34" t="s">
        <v>163</v>
      </c>
      <c r="AL42" s="34" t="s">
        <v>163</v>
      </c>
      <c r="AM42" s="34" t="s">
        <v>163</v>
      </c>
      <c r="AN42" s="34" t="s">
        <v>163</v>
      </c>
      <c r="AO42" s="34" t="s">
        <v>163</v>
      </c>
      <c r="AP42" s="34" t="s">
        <v>163</v>
      </c>
      <c r="AQ42" s="34" t="s">
        <v>163</v>
      </c>
      <c r="AR42" s="34" t="s">
        <v>163</v>
      </c>
      <c r="AS42" s="34" t="s">
        <v>163</v>
      </c>
      <c r="AT42" s="34" t="s">
        <v>163</v>
      </c>
      <c r="AU42" s="34" t="s">
        <v>163</v>
      </c>
      <c r="AV42" s="34" t="s">
        <v>163</v>
      </c>
      <c r="AW42" s="34" t="s">
        <v>163</v>
      </c>
      <c r="AX42" s="34" t="s">
        <v>163</v>
      </c>
      <c r="AY42" s="34" t="s">
        <v>163</v>
      </c>
      <c r="AZ42" s="34" t="s">
        <v>163</v>
      </c>
      <c r="BA42" s="34" t="s">
        <v>163</v>
      </c>
      <c r="BB42" s="34" t="s">
        <v>163</v>
      </c>
      <c r="BC42" s="34" t="s">
        <v>163</v>
      </c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  <c r="CD42" s="59"/>
      <c r="CE42" s="59"/>
      <c r="CF42" s="59"/>
      <c r="CG42" s="59"/>
      <c r="CH42" s="59"/>
      <c r="CI42" s="59"/>
      <c r="CJ42" s="59"/>
      <c r="CK42" s="59"/>
      <c r="CL42" s="59"/>
      <c r="CM42" s="59"/>
      <c r="CN42" s="59"/>
      <c r="CO42" s="59"/>
      <c r="CP42" s="59"/>
      <c r="CQ42" s="59"/>
      <c r="CR42" s="59"/>
      <c r="CS42" s="59"/>
    </row>
    <row r="43" spans="1:97" ht="56.25" hidden="1" x14ac:dyDescent="0.25">
      <c r="A43" s="32" t="s">
        <v>140</v>
      </c>
      <c r="B43" s="33" t="s">
        <v>100</v>
      </c>
      <c r="C43" s="34" t="s">
        <v>76</v>
      </c>
      <c r="D43" s="32" t="s">
        <v>163</v>
      </c>
      <c r="E43" s="34" t="s">
        <v>163</v>
      </c>
      <c r="F43" s="34" t="s">
        <v>163</v>
      </c>
      <c r="G43" s="32" t="s">
        <v>163</v>
      </c>
      <c r="H43" s="34" t="s">
        <v>163</v>
      </c>
      <c r="I43" s="34" t="s">
        <v>163</v>
      </c>
      <c r="J43" s="32" t="s">
        <v>163</v>
      </c>
      <c r="K43" s="34" t="s">
        <v>163</v>
      </c>
      <c r="L43" s="34" t="s">
        <v>163</v>
      </c>
      <c r="M43" s="34" t="s">
        <v>163</v>
      </c>
      <c r="N43" s="34" t="s">
        <v>163</v>
      </c>
      <c r="O43" s="34" t="s">
        <v>163</v>
      </c>
      <c r="P43" s="34" t="s">
        <v>163</v>
      </c>
      <c r="Q43" s="34" t="s">
        <v>163</v>
      </c>
      <c r="R43" s="34" t="s">
        <v>163</v>
      </c>
      <c r="S43" s="34" t="s">
        <v>163</v>
      </c>
      <c r="T43" s="34" t="s">
        <v>163</v>
      </c>
      <c r="U43" s="34" t="s">
        <v>163</v>
      </c>
      <c r="V43" s="34" t="s">
        <v>163</v>
      </c>
      <c r="W43" s="34" t="s">
        <v>163</v>
      </c>
      <c r="X43" s="34" t="s">
        <v>163</v>
      </c>
      <c r="Y43" s="34" t="s">
        <v>163</v>
      </c>
      <c r="Z43" s="34" t="s">
        <v>163</v>
      </c>
      <c r="AA43" s="34" t="s">
        <v>163</v>
      </c>
      <c r="AB43" s="34" t="s">
        <v>163</v>
      </c>
      <c r="AC43" s="34" t="s">
        <v>163</v>
      </c>
      <c r="AD43" s="34" t="s">
        <v>163</v>
      </c>
      <c r="AE43" s="34" t="s">
        <v>163</v>
      </c>
      <c r="AF43" s="34" t="s">
        <v>163</v>
      </c>
      <c r="AG43" s="34" t="s">
        <v>163</v>
      </c>
      <c r="AH43" s="34" t="s">
        <v>163</v>
      </c>
      <c r="AI43" s="34" t="s">
        <v>163</v>
      </c>
      <c r="AJ43" s="34" t="s">
        <v>163</v>
      </c>
      <c r="AK43" s="34" t="s">
        <v>163</v>
      </c>
      <c r="AL43" s="34" t="s">
        <v>163</v>
      </c>
      <c r="AM43" s="34" t="s">
        <v>163</v>
      </c>
      <c r="AN43" s="34" t="s">
        <v>163</v>
      </c>
      <c r="AO43" s="34" t="s">
        <v>163</v>
      </c>
      <c r="AP43" s="34" t="s">
        <v>163</v>
      </c>
      <c r="AQ43" s="34" t="s">
        <v>163</v>
      </c>
      <c r="AR43" s="34" t="s">
        <v>163</v>
      </c>
      <c r="AS43" s="34" t="s">
        <v>163</v>
      </c>
      <c r="AT43" s="34" t="s">
        <v>163</v>
      </c>
      <c r="AU43" s="34" t="s">
        <v>163</v>
      </c>
      <c r="AV43" s="34" t="s">
        <v>163</v>
      </c>
      <c r="AW43" s="34" t="s">
        <v>163</v>
      </c>
      <c r="AX43" s="34" t="s">
        <v>163</v>
      </c>
      <c r="AY43" s="34" t="s">
        <v>163</v>
      </c>
      <c r="AZ43" s="34" t="s">
        <v>163</v>
      </c>
      <c r="BA43" s="34" t="s">
        <v>163</v>
      </c>
      <c r="BB43" s="34" t="s">
        <v>163</v>
      </c>
      <c r="BC43" s="34" t="s">
        <v>163</v>
      </c>
    </row>
    <row r="44" spans="1:97" ht="37.5" hidden="1" x14ac:dyDescent="0.25">
      <c r="A44" s="32" t="s">
        <v>140</v>
      </c>
      <c r="B44" s="33" t="s">
        <v>101</v>
      </c>
      <c r="C44" s="34" t="s">
        <v>76</v>
      </c>
      <c r="D44" s="32" t="s">
        <v>163</v>
      </c>
      <c r="E44" s="34" t="s">
        <v>163</v>
      </c>
      <c r="F44" s="34" t="s">
        <v>163</v>
      </c>
      <c r="G44" s="32" t="s">
        <v>163</v>
      </c>
      <c r="H44" s="34" t="s">
        <v>163</v>
      </c>
      <c r="I44" s="34" t="s">
        <v>163</v>
      </c>
      <c r="J44" s="32" t="s">
        <v>163</v>
      </c>
      <c r="K44" s="34" t="s">
        <v>163</v>
      </c>
      <c r="L44" s="34" t="s">
        <v>163</v>
      </c>
      <c r="M44" s="34" t="s">
        <v>163</v>
      </c>
      <c r="N44" s="34" t="s">
        <v>163</v>
      </c>
      <c r="O44" s="34" t="s">
        <v>163</v>
      </c>
      <c r="P44" s="34" t="s">
        <v>163</v>
      </c>
      <c r="Q44" s="34" t="s">
        <v>163</v>
      </c>
      <c r="R44" s="34" t="s">
        <v>163</v>
      </c>
      <c r="S44" s="34" t="s">
        <v>163</v>
      </c>
      <c r="T44" s="34" t="s">
        <v>163</v>
      </c>
      <c r="U44" s="34" t="s">
        <v>163</v>
      </c>
      <c r="V44" s="34" t="s">
        <v>163</v>
      </c>
      <c r="W44" s="34" t="s">
        <v>163</v>
      </c>
      <c r="X44" s="34" t="s">
        <v>163</v>
      </c>
      <c r="Y44" s="34" t="s">
        <v>163</v>
      </c>
      <c r="Z44" s="34" t="s">
        <v>163</v>
      </c>
      <c r="AA44" s="34" t="s">
        <v>163</v>
      </c>
      <c r="AB44" s="34" t="s">
        <v>163</v>
      </c>
      <c r="AC44" s="34" t="s">
        <v>163</v>
      </c>
      <c r="AD44" s="34" t="s">
        <v>163</v>
      </c>
      <c r="AE44" s="34" t="s">
        <v>163</v>
      </c>
      <c r="AF44" s="34" t="s">
        <v>163</v>
      </c>
      <c r="AG44" s="34" t="s">
        <v>163</v>
      </c>
      <c r="AH44" s="34" t="s">
        <v>163</v>
      </c>
      <c r="AI44" s="34" t="s">
        <v>163</v>
      </c>
      <c r="AJ44" s="34" t="s">
        <v>163</v>
      </c>
      <c r="AK44" s="34" t="s">
        <v>163</v>
      </c>
      <c r="AL44" s="34" t="s">
        <v>163</v>
      </c>
      <c r="AM44" s="34" t="s">
        <v>163</v>
      </c>
      <c r="AN44" s="34" t="s">
        <v>163</v>
      </c>
      <c r="AO44" s="34" t="s">
        <v>163</v>
      </c>
      <c r="AP44" s="34" t="s">
        <v>163</v>
      </c>
      <c r="AQ44" s="34" t="s">
        <v>163</v>
      </c>
      <c r="AR44" s="34" t="s">
        <v>163</v>
      </c>
      <c r="AS44" s="34" t="s">
        <v>163</v>
      </c>
      <c r="AT44" s="34" t="s">
        <v>163</v>
      </c>
      <c r="AU44" s="34" t="s">
        <v>163</v>
      </c>
      <c r="AV44" s="34" t="s">
        <v>163</v>
      </c>
      <c r="AW44" s="34" t="s">
        <v>163</v>
      </c>
      <c r="AX44" s="34" t="s">
        <v>163</v>
      </c>
      <c r="AY44" s="34" t="s">
        <v>163</v>
      </c>
      <c r="AZ44" s="34" t="s">
        <v>163</v>
      </c>
      <c r="BA44" s="34" t="s">
        <v>163</v>
      </c>
      <c r="BB44" s="34" t="s">
        <v>163</v>
      </c>
      <c r="BC44" s="34" t="s">
        <v>163</v>
      </c>
    </row>
    <row r="45" spans="1:97" ht="56.25" hidden="1" x14ac:dyDescent="0.25">
      <c r="A45" s="32" t="s">
        <v>140</v>
      </c>
      <c r="B45" s="33" t="s">
        <v>103</v>
      </c>
      <c r="C45" s="34" t="s">
        <v>76</v>
      </c>
      <c r="D45" s="32" t="s">
        <v>163</v>
      </c>
      <c r="E45" s="34" t="s">
        <v>163</v>
      </c>
      <c r="F45" s="34" t="s">
        <v>163</v>
      </c>
      <c r="G45" s="32" t="s">
        <v>163</v>
      </c>
      <c r="H45" s="34" t="s">
        <v>163</v>
      </c>
      <c r="I45" s="34" t="s">
        <v>163</v>
      </c>
      <c r="J45" s="32" t="s">
        <v>163</v>
      </c>
      <c r="K45" s="34" t="s">
        <v>163</v>
      </c>
      <c r="L45" s="34" t="s">
        <v>163</v>
      </c>
      <c r="M45" s="34" t="s">
        <v>163</v>
      </c>
      <c r="N45" s="34" t="s">
        <v>163</v>
      </c>
      <c r="O45" s="34" t="s">
        <v>163</v>
      </c>
      <c r="P45" s="34" t="s">
        <v>163</v>
      </c>
      <c r="Q45" s="34" t="s">
        <v>163</v>
      </c>
      <c r="R45" s="34" t="s">
        <v>163</v>
      </c>
      <c r="S45" s="34" t="s">
        <v>163</v>
      </c>
      <c r="T45" s="34" t="s">
        <v>163</v>
      </c>
      <c r="U45" s="34" t="s">
        <v>163</v>
      </c>
      <c r="V45" s="34" t="s">
        <v>163</v>
      </c>
      <c r="W45" s="34" t="s">
        <v>163</v>
      </c>
      <c r="X45" s="34" t="s">
        <v>163</v>
      </c>
      <c r="Y45" s="34" t="s">
        <v>163</v>
      </c>
      <c r="Z45" s="34" t="s">
        <v>163</v>
      </c>
      <c r="AA45" s="34" t="s">
        <v>163</v>
      </c>
      <c r="AB45" s="34" t="s">
        <v>163</v>
      </c>
      <c r="AC45" s="34" t="s">
        <v>163</v>
      </c>
      <c r="AD45" s="34" t="s">
        <v>163</v>
      </c>
      <c r="AE45" s="34" t="s">
        <v>163</v>
      </c>
      <c r="AF45" s="34" t="s">
        <v>163</v>
      </c>
      <c r="AG45" s="34" t="s">
        <v>163</v>
      </c>
      <c r="AH45" s="34" t="s">
        <v>163</v>
      </c>
      <c r="AI45" s="34" t="s">
        <v>163</v>
      </c>
      <c r="AJ45" s="34" t="s">
        <v>163</v>
      </c>
      <c r="AK45" s="34" t="s">
        <v>163</v>
      </c>
      <c r="AL45" s="34" t="s">
        <v>163</v>
      </c>
      <c r="AM45" s="34" t="s">
        <v>163</v>
      </c>
      <c r="AN45" s="34" t="s">
        <v>163</v>
      </c>
      <c r="AO45" s="34" t="s">
        <v>163</v>
      </c>
      <c r="AP45" s="34" t="s">
        <v>163</v>
      </c>
      <c r="AQ45" s="34" t="s">
        <v>163</v>
      </c>
      <c r="AR45" s="34" t="s">
        <v>163</v>
      </c>
      <c r="AS45" s="34" t="s">
        <v>163</v>
      </c>
      <c r="AT45" s="34" t="s">
        <v>163</v>
      </c>
      <c r="AU45" s="34" t="s">
        <v>163</v>
      </c>
      <c r="AV45" s="34" t="s">
        <v>163</v>
      </c>
      <c r="AW45" s="34" t="s">
        <v>163</v>
      </c>
      <c r="AX45" s="34" t="s">
        <v>163</v>
      </c>
      <c r="AY45" s="34" t="s">
        <v>163</v>
      </c>
      <c r="AZ45" s="34" t="s">
        <v>163</v>
      </c>
      <c r="BA45" s="34" t="s">
        <v>163</v>
      </c>
      <c r="BB45" s="34" t="s">
        <v>163</v>
      </c>
      <c r="BC45" s="34" t="s">
        <v>163</v>
      </c>
    </row>
    <row r="46" spans="1:97" ht="33.75" customHeight="1" x14ac:dyDescent="0.25">
      <c r="A46" s="32" t="s">
        <v>141</v>
      </c>
      <c r="B46" s="33" t="s">
        <v>105</v>
      </c>
      <c r="C46" s="34" t="s">
        <v>76</v>
      </c>
      <c r="D46" s="32" t="s">
        <v>163</v>
      </c>
      <c r="E46" s="34" t="s">
        <v>163</v>
      </c>
      <c r="F46" s="34" t="s">
        <v>163</v>
      </c>
      <c r="G46" s="32" t="s">
        <v>163</v>
      </c>
      <c r="H46" s="34" t="s">
        <v>163</v>
      </c>
      <c r="I46" s="34" t="s">
        <v>163</v>
      </c>
      <c r="J46" s="32" t="s">
        <v>163</v>
      </c>
      <c r="K46" s="34" t="s">
        <v>163</v>
      </c>
      <c r="L46" s="34" t="s">
        <v>163</v>
      </c>
      <c r="M46" s="34" t="s">
        <v>163</v>
      </c>
      <c r="N46" s="34" t="s">
        <v>163</v>
      </c>
      <c r="O46" s="34" t="s">
        <v>163</v>
      </c>
      <c r="P46" s="34" t="s">
        <v>163</v>
      </c>
      <c r="Q46" s="34" t="s">
        <v>163</v>
      </c>
      <c r="R46" s="34" t="s">
        <v>163</v>
      </c>
      <c r="S46" s="34" t="s">
        <v>163</v>
      </c>
      <c r="T46" s="34" t="s">
        <v>163</v>
      </c>
      <c r="U46" s="34" t="s">
        <v>163</v>
      </c>
      <c r="V46" s="34" t="s">
        <v>163</v>
      </c>
      <c r="W46" s="34" t="s">
        <v>163</v>
      </c>
      <c r="X46" s="34" t="s">
        <v>163</v>
      </c>
      <c r="Y46" s="34" t="s">
        <v>163</v>
      </c>
      <c r="Z46" s="34" t="s">
        <v>163</v>
      </c>
      <c r="AA46" s="34" t="s">
        <v>163</v>
      </c>
      <c r="AB46" s="34" t="s">
        <v>163</v>
      </c>
      <c r="AC46" s="34" t="s">
        <v>163</v>
      </c>
      <c r="AD46" s="34" t="s">
        <v>163</v>
      </c>
      <c r="AE46" s="34" t="s">
        <v>163</v>
      </c>
      <c r="AF46" s="34" t="s">
        <v>163</v>
      </c>
      <c r="AG46" s="34" t="s">
        <v>163</v>
      </c>
      <c r="AH46" s="34" t="s">
        <v>163</v>
      </c>
      <c r="AI46" s="34" t="s">
        <v>163</v>
      </c>
      <c r="AJ46" s="34" t="s">
        <v>163</v>
      </c>
      <c r="AK46" s="34" t="s">
        <v>163</v>
      </c>
      <c r="AL46" s="34" t="s">
        <v>163</v>
      </c>
      <c r="AM46" s="34" t="s">
        <v>163</v>
      </c>
      <c r="AN46" s="34" t="s">
        <v>163</v>
      </c>
      <c r="AO46" s="34" t="s">
        <v>163</v>
      </c>
      <c r="AP46" s="34" t="s">
        <v>163</v>
      </c>
      <c r="AQ46" s="34" t="s">
        <v>163</v>
      </c>
      <c r="AR46" s="34" t="s">
        <v>163</v>
      </c>
      <c r="AS46" s="34" t="s">
        <v>163</v>
      </c>
      <c r="AT46" s="34" t="s">
        <v>163</v>
      </c>
      <c r="AU46" s="34" t="s">
        <v>163</v>
      </c>
      <c r="AV46" s="34" t="s">
        <v>163</v>
      </c>
      <c r="AW46" s="34" t="s">
        <v>163</v>
      </c>
      <c r="AX46" s="34" t="s">
        <v>163</v>
      </c>
      <c r="AY46" s="34" t="s">
        <v>163</v>
      </c>
      <c r="AZ46" s="34" t="s">
        <v>163</v>
      </c>
      <c r="BA46" s="34" t="s">
        <v>163</v>
      </c>
      <c r="BB46" s="34" t="s">
        <v>163</v>
      </c>
      <c r="BC46" s="34" t="s">
        <v>163</v>
      </c>
    </row>
    <row r="47" spans="1:97" ht="37.5" hidden="1" x14ac:dyDescent="0.25">
      <c r="A47" s="32" t="s">
        <v>162</v>
      </c>
      <c r="B47" s="33" t="s">
        <v>106</v>
      </c>
      <c r="C47" s="34" t="s">
        <v>76</v>
      </c>
      <c r="D47" s="32" t="s">
        <v>163</v>
      </c>
      <c r="E47" s="34" t="s">
        <v>163</v>
      </c>
      <c r="F47" s="34" t="s">
        <v>163</v>
      </c>
      <c r="G47" s="32" t="s">
        <v>163</v>
      </c>
      <c r="H47" s="34" t="s">
        <v>163</v>
      </c>
      <c r="I47" s="34" t="s">
        <v>163</v>
      </c>
      <c r="J47" s="32" t="s">
        <v>163</v>
      </c>
      <c r="K47" s="34" t="s">
        <v>163</v>
      </c>
      <c r="L47" s="34" t="s">
        <v>163</v>
      </c>
      <c r="M47" s="34" t="s">
        <v>163</v>
      </c>
      <c r="N47" s="34" t="s">
        <v>163</v>
      </c>
      <c r="O47" s="34" t="s">
        <v>163</v>
      </c>
      <c r="P47" s="34" t="s">
        <v>163</v>
      </c>
      <c r="Q47" s="34" t="s">
        <v>163</v>
      </c>
      <c r="R47" s="34" t="s">
        <v>163</v>
      </c>
      <c r="S47" s="34" t="s">
        <v>163</v>
      </c>
      <c r="T47" s="34" t="s">
        <v>163</v>
      </c>
      <c r="U47" s="34" t="s">
        <v>163</v>
      </c>
      <c r="V47" s="34" t="s">
        <v>163</v>
      </c>
      <c r="W47" s="34" t="s">
        <v>163</v>
      </c>
      <c r="X47" s="34" t="s">
        <v>163</v>
      </c>
      <c r="Y47" s="34" t="s">
        <v>163</v>
      </c>
      <c r="Z47" s="34" t="s">
        <v>163</v>
      </c>
      <c r="AA47" s="34" t="s">
        <v>163</v>
      </c>
      <c r="AB47" s="34" t="s">
        <v>163</v>
      </c>
      <c r="AC47" s="34" t="s">
        <v>163</v>
      </c>
      <c r="AD47" s="34" t="s">
        <v>163</v>
      </c>
      <c r="AE47" s="34" t="s">
        <v>163</v>
      </c>
      <c r="AF47" s="34" t="s">
        <v>163</v>
      </c>
      <c r="AG47" s="34" t="s">
        <v>163</v>
      </c>
      <c r="AH47" s="34" t="s">
        <v>163</v>
      </c>
      <c r="AI47" s="34" t="s">
        <v>163</v>
      </c>
      <c r="AJ47" s="34" t="s">
        <v>163</v>
      </c>
      <c r="AK47" s="34" t="s">
        <v>163</v>
      </c>
      <c r="AL47" s="34" t="s">
        <v>163</v>
      </c>
      <c r="AM47" s="34" t="s">
        <v>163</v>
      </c>
      <c r="AN47" s="34" t="s">
        <v>163</v>
      </c>
      <c r="AO47" s="34" t="s">
        <v>163</v>
      </c>
      <c r="AP47" s="34" t="s">
        <v>163</v>
      </c>
      <c r="AQ47" s="34" t="s">
        <v>163</v>
      </c>
      <c r="AR47" s="34" t="s">
        <v>163</v>
      </c>
      <c r="AS47" s="34" t="s">
        <v>163</v>
      </c>
      <c r="AT47" s="34" t="s">
        <v>163</v>
      </c>
      <c r="AU47" s="34" t="s">
        <v>163</v>
      </c>
      <c r="AV47" s="34" t="s">
        <v>163</v>
      </c>
      <c r="AW47" s="34" t="s">
        <v>163</v>
      </c>
      <c r="AX47" s="34" t="s">
        <v>163</v>
      </c>
      <c r="AY47" s="34" t="s">
        <v>163</v>
      </c>
      <c r="AZ47" s="34" t="s">
        <v>163</v>
      </c>
      <c r="BA47" s="34" t="s">
        <v>163</v>
      </c>
      <c r="BB47" s="34" t="s">
        <v>163</v>
      </c>
      <c r="BC47" s="34" t="s">
        <v>163</v>
      </c>
    </row>
    <row r="48" spans="1:97" ht="37.5" hidden="1" x14ac:dyDescent="0.25">
      <c r="A48" s="32" t="s">
        <v>142</v>
      </c>
      <c r="B48" s="33" t="s">
        <v>107</v>
      </c>
      <c r="C48" s="34" t="s">
        <v>76</v>
      </c>
      <c r="D48" s="32" t="s">
        <v>163</v>
      </c>
      <c r="E48" s="34" t="s">
        <v>163</v>
      </c>
      <c r="F48" s="34" t="s">
        <v>163</v>
      </c>
      <c r="G48" s="32" t="s">
        <v>163</v>
      </c>
      <c r="H48" s="34" t="s">
        <v>163</v>
      </c>
      <c r="I48" s="34" t="s">
        <v>163</v>
      </c>
      <c r="J48" s="32" t="s">
        <v>163</v>
      </c>
      <c r="K48" s="34" t="s">
        <v>163</v>
      </c>
      <c r="L48" s="34" t="s">
        <v>163</v>
      </c>
      <c r="M48" s="34" t="s">
        <v>163</v>
      </c>
      <c r="N48" s="34" t="s">
        <v>163</v>
      </c>
      <c r="O48" s="34" t="s">
        <v>163</v>
      </c>
      <c r="P48" s="34" t="s">
        <v>163</v>
      </c>
      <c r="Q48" s="34" t="s">
        <v>163</v>
      </c>
      <c r="R48" s="34" t="s">
        <v>163</v>
      </c>
      <c r="S48" s="34" t="s">
        <v>163</v>
      </c>
      <c r="T48" s="34" t="s">
        <v>163</v>
      </c>
      <c r="U48" s="34" t="s">
        <v>163</v>
      </c>
      <c r="V48" s="34" t="s">
        <v>163</v>
      </c>
      <c r="W48" s="34" t="s">
        <v>163</v>
      </c>
      <c r="X48" s="34" t="s">
        <v>163</v>
      </c>
      <c r="Y48" s="34" t="s">
        <v>163</v>
      </c>
      <c r="Z48" s="34" t="s">
        <v>163</v>
      </c>
      <c r="AA48" s="34" t="s">
        <v>163</v>
      </c>
      <c r="AB48" s="34" t="s">
        <v>163</v>
      </c>
      <c r="AC48" s="34" t="s">
        <v>163</v>
      </c>
      <c r="AD48" s="34" t="s">
        <v>163</v>
      </c>
      <c r="AE48" s="34" t="s">
        <v>163</v>
      </c>
      <c r="AF48" s="34" t="s">
        <v>163</v>
      </c>
      <c r="AG48" s="34" t="s">
        <v>163</v>
      </c>
      <c r="AH48" s="34" t="s">
        <v>163</v>
      </c>
      <c r="AI48" s="34" t="s">
        <v>163</v>
      </c>
      <c r="AJ48" s="34" t="s">
        <v>163</v>
      </c>
      <c r="AK48" s="34" t="s">
        <v>163</v>
      </c>
      <c r="AL48" s="34" t="s">
        <v>163</v>
      </c>
      <c r="AM48" s="34" t="s">
        <v>163</v>
      </c>
      <c r="AN48" s="34" t="s">
        <v>163</v>
      </c>
      <c r="AO48" s="34" t="s">
        <v>163</v>
      </c>
      <c r="AP48" s="34" t="s">
        <v>163</v>
      </c>
      <c r="AQ48" s="34" t="s">
        <v>163</v>
      </c>
      <c r="AR48" s="34" t="s">
        <v>163</v>
      </c>
      <c r="AS48" s="34" t="s">
        <v>163</v>
      </c>
      <c r="AT48" s="34" t="s">
        <v>163</v>
      </c>
      <c r="AU48" s="34" t="s">
        <v>163</v>
      </c>
      <c r="AV48" s="34" t="s">
        <v>163</v>
      </c>
      <c r="AW48" s="34" t="s">
        <v>163</v>
      </c>
      <c r="AX48" s="34" t="s">
        <v>163</v>
      </c>
      <c r="AY48" s="34" t="s">
        <v>163</v>
      </c>
      <c r="AZ48" s="34" t="s">
        <v>163</v>
      </c>
      <c r="BA48" s="34" t="s">
        <v>163</v>
      </c>
      <c r="BB48" s="34" t="s">
        <v>163</v>
      </c>
      <c r="BC48" s="34" t="s">
        <v>163</v>
      </c>
    </row>
    <row r="49" spans="1:56" s="54" customFormat="1" ht="24.75" customHeight="1" x14ac:dyDescent="0.25">
      <c r="A49" s="41" t="s">
        <v>91</v>
      </c>
      <c r="B49" s="42" t="s">
        <v>108</v>
      </c>
      <c r="C49" s="43" t="s">
        <v>76</v>
      </c>
      <c r="D49" s="45">
        <f t="shared" ref="D49:AI49" si="3">SUM(D50,D56)+D60</f>
        <v>5.0330000000000004</v>
      </c>
      <c r="E49" s="45">
        <f t="shared" si="3"/>
        <v>6.7221209999999996</v>
      </c>
      <c r="F49" s="45">
        <f t="shared" si="3"/>
        <v>0</v>
      </c>
      <c r="G49" s="45">
        <f t="shared" si="3"/>
        <v>0</v>
      </c>
      <c r="H49" s="45">
        <f t="shared" si="3"/>
        <v>6.7221209999999996</v>
      </c>
      <c r="I49" s="45">
        <f t="shared" si="3"/>
        <v>0</v>
      </c>
      <c r="J49" s="45">
        <f t="shared" si="3"/>
        <v>6.7221209999999996</v>
      </c>
      <c r="K49" s="45">
        <f t="shared" si="3"/>
        <v>0</v>
      </c>
      <c r="L49" s="45">
        <f t="shared" si="3"/>
        <v>0</v>
      </c>
      <c r="M49" s="45">
        <f t="shared" si="3"/>
        <v>6.7221209999999996</v>
      </c>
      <c r="N49" s="45">
        <f t="shared" si="3"/>
        <v>0</v>
      </c>
      <c r="O49" s="45">
        <f t="shared" si="3"/>
        <v>0</v>
      </c>
      <c r="P49" s="45">
        <f t="shared" si="3"/>
        <v>0</v>
      </c>
      <c r="Q49" s="45">
        <f t="shared" si="3"/>
        <v>0</v>
      </c>
      <c r="R49" s="45">
        <f t="shared" si="3"/>
        <v>0</v>
      </c>
      <c r="S49" s="45">
        <f t="shared" si="3"/>
        <v>0</v>
      </c>
      <c r="T49" s="45">
        <f t="shared" si="3"/>
        <v>0</v>
      </c>
      <c r="U49" s="45">
        <f t="shared" si="3"/>
        <v>0</v>
      </c>
      <c r="V49" s="45">
        <f t="shared" si="3"/>
        <v>0</v>
      </c>
      <c r="W49" s="45">
        <f t="shared" si="3"/>
        <v>0</v>
      </c>
      <c r="X49" s="45">
        <f t="shared" si="3"/>
        <v>0</v>
      </c>
      <c r="Y49" s="45">
        <f t="shared" si="3"/>
        <v>0</v>
      </c>
      <c r="Z49" s="45">
        <f t="shared" si="3"/>
        <v>0</v>
      </c>
      <c r="AA49" s="45">
        <f t="shared" si="3"/>
        <v>0</v>
      </c>
      <c r="AB49" s="45">
        <f t="shared" si="3"/>
        <v>0</v>
      </c>
      <c r="AC49" s="45">
        <f t="shared" si="3"/>
        <v>0</v>
      </c>
      <c r="AD49" s="45">
        <f t="shared" si="3"/>
        <v>4.194</v>
      </c>
      <c r="AE49" s="45">
        <f t="shared" si="3"/>
        <v>5.6017675000000002</v>
      </c>
      <c r="AF49" s="45">
        <f t="shared" si="3"/>
        <v>0</v>
      </c>
      <c r="AG49" s="45">
        <f t="shared" si="3"/>
        <v>0</v>
      </c>
      <c r="AH49" s="45">
        <f t="shared" si="3"/>
        <v>5.6017675000000002</v>
      </c>
      <c r="AI49" s="45">
        <f t="shared" si="3"/>
        <v>0</v>
      </c>
      <c r="AJ49" s="45">
        <f t="shared" ref="AJ49:BC49" si="4">SUM(AJ50,AJ56)+AJ60</f>
        <v>5.6017675000000002</v>
      </c>
      <c r="AK49" s="45">
        <f t="shared" si="4"/>
        <v>0</v>
      </c>
      <c r="AL49" s="45">
        <f t="shared" si="4"/>
        <v>0</v>
      </c>
      <c r="AM49" s="45">
        <f t="shared" si="4"/>
        <v>5.6017675000000002</v>
      </c>
      <c r="AN49" s="45">
        <f t="shared" si="4"/>
        <v>0</v>
      </c>
      <c r="AO49" s="45">
        <f t="shared" si="4"/>
        <v>0</v>
      </c>
      <c r="AP49" s="45">
        <f t="shared" si="4"/>
        <v>0</v>
      </c>
      <c r="AQ49" s="45">
        <f t="shared" si="4"/>
        <v>0</v>
      </c>
      <c r="AR49" s="45">
        <f t="shared" si="4"/>
        <v>0</v>
      </c>
      <c r="AS49" s="45">
        <f t="shared" si="4"/>
        <v>0</v>
      </c>
      <c r="AT49" s="45">
        <f t="shared" si="4"/>
        <v>0</v>
      </c>
      <c r="AU49" s="45">
        <f t="shared" si="4"/>
        <v>0</v>
      </c>
      <c r="AV49" s="45">
        <f t="shared" si="4"/>
        <v>0</v>
      </c>
      <c r="AW49" s="45">
        <f t="shared" si="4"/>
        <v>0</v>
      </c>
      <c r="AX49" s="45">
        <f t="shared" si="4"/>
        <v>0</v>
      </c>
      <c r="AY49" s="45">
        <f t="shared" si="4"/>
        <v>0</v>
      </c>
      <c r="AZ49" s="45">
        <f t="shared" si="4"/>
        <v>0</v>
      </c>
      <c r="BA49" s="45">
        <f t="shared" si="4"/>
        <v>0</v>
      </c>
      <c r="BB49" s="45">
        <f t="shared" si="4"/>
        <v>0</v>
      </c>
      <c r="BC49" s="45">
        <f t="shared" si="4"/>
        <v>0</v>
      </c>
    </row>
    <row r="50" spans="1:56" ht="33.75" customHeight="1" x14ac:dyDescent="0.25">
      <c r="A50" s="32" t="s">
        <v>94</v>
      </c>
      <c r="B50" s="33" t="s">
        <v>109</v>
      </c>
      <c r="C50" s="34" t="s">
        <v>76</v>
      </c>
      <c r="D50" s="23">
        <f>D52</f>
        <v>3.548</v>
      </c>
      <c r="E50" s="23">
        <f t="shared" ref="E50:BC50" si="5">E52</f>
        <v>6.7221209999999996</v>
      </c>
      <c r="F50" s="23">
        <f t="shared" si="5"/>
        <v>0</v>
      </c>
      <c r="G50" s="23">
        <f t="shared" si="5"/>
        <v>0</v>
      </c>
      <c r="H50" s="23">
        <f t="shared" si="5"/>
        <v>6.7221209999999996</v>
      </c>
      <c r="I50" s="23">
        <f t="shared" si="5"/>
        <v>0</v>
      </c>
      <c r="J50" s="23">
        <f t="shared" si="5"/>
        <v>6.7221209999999996</v>
      </c>
      <c r="K50" s="23">
        <f t="shared" si="5"/>
        <v>0</v>
      </c>
      <c r="L50" s="23">
        <f t="shared" si="5"/>
        <v>0</v>
      </c>
      <c r="M50" s="23">
        <f t="shared" si="5"/>
        <v>6.7221209999999996</v>
      </c>
      <c r="N50" s="23">
        <f t="shared" si="5"/>
        <v>0</v>
      </c>
      <c r="O50" s="23">
        <f t="shared" si="5"/>
        <v>0</v>
      </c>
      <c r="P50" s="23">
        <f t="shared" si="5"/>
        <v>0</v>
      </c>
      <c r="Q50" s="23">
        <f t="shared" si="5"/>
        <v>0</v>
      </c>
      <c r="R50" s="23">
        <f t="shared" si="5"/>
        <v>0</v>
      </c>
      <c r="S50" s="23">
        <f t="shared" si="5"/>
        <v>0</v>
      </c>
      <c r="T50" s="23">
        <f t="shared" si="5"/>
        <v>0</v>
      </c>
      <c r="U50" s="23">
        <f t="shared" si="5"/>
        <v>0</v>
      </c>
      <c r="V50" s="23">
        <f t="shared" si="5"/>
        <v>0</v>
      </c>
      <c r="W50" s="23">
        <f t="shared" si="5"/>
        <v>0</v>
      </c>
      <c r="X50" s="23">
        <f t="shared" si="5"/>
        <v>0</v>
      </c>
      <c r="Y50" s="23">
        <f t="shared" si="5"/>
        <v>0</v>
      </c>
      <c r="Z50" s="23">
        <f t="shared" si="5"/>
        <v>0</v>
      </c>
      <c r="AA50" s="23">
        <f t="shared" si="5"/>
        <v>0</v>
      </c>
      <c r="AB50" s="23">
        <f t="shared" si="5"/>
        <v>0</v>
      </c>
      <c r="AC50" s="23">
        <f t="shared" si="5"/>
        <v>0</v>
      </c>
      <c r="AD50" s="23">
        <f t="shared" si="5"/>
        <v>2.9569999999999999</v>
      </c>
      <c r="AE50" s="23">
        <f t="shared" si="5"/>
        <v>5.6017675000000002</v>
      </c>
      <c r="AF50" s="23">
        <f t="shared" si="5"/>
        <v>0</v>
      </c>
      <c r="AG50" s="23">
        <f t="shared" si="5"/>
        <v>0</v>
      </c>
      <c r="AH50" s="23">
        <f t="shared" si="5"/>
        <v>5.6017675000000002</v>
      </c>
      <c r="AI50" s="23">
        <f t="shared" si="5"/>
        <v>0</v>
      </c>
      <c r="AJ50" s="23">
        <f t="shared" si="5"/>
        <v>5.6017675000000002</v>
      </c>
      <c r="AK50" s="23">
        <f t="shared" si="5"/>
        <v>0</v>
      </c>
      <c r="AL50" s="23">
        <f t="shared" si="5"/>
        <v>0</v>
      </c>
      <c r="AM50" s="23">
        <f t="shared" si="5"/>
        <v>5.6017675000000002</v>
      </c>
      <c r="AN50" s="23">
        <f t="shared" si="5"/>
        <v>0</v>
      </c>
      <c r="AO50" s="23">
        <f t="shared" si="5"/>
        <v>0</v>
      </c>
      <c r="AP50" s="23">
        <f t="shared" si="5"/>
        <v>0</v>
      </c>
      <c r="AQ50" s="23">
        <f t="shared" si="5"/>
        <v>0</v>
      </c>
      <c r="AR50" s="23">
        <f t="shared" si="5"/>
        <v>0</v>
      </c>
      <c r="AS50" s="23">
        <f t="shared" si="5"/>
        <v>0</v>
      </c>
      <c r="AT50" s="23">
        <f t="shared" si="5"/>
        <v>0</v>
      </c>
      <c r="AU50" s="23">
        <f t="shared" si="5"/>
        <v>0</v>
      </c>
      <c r="AV50" s="23">
        <f t="shared" si="5"/>
        <v>0</v>
      </c>
      <c r="AW50" s="23">
        <f t="shared" si="5"/>
        <v>0</v>
      </c>
      <c r="AX50" s="23">
        <f t="shared" si="5"/>
        <v>0</v>
      </c>
      <c r="AY50" s="23">
        <f t="shared" si="5"/>
        <v>0</v>
      </c>
      <c r="AZ50" s="23">
        <f t="shared" si="5"/>
        <v>0</v>
      </c>
      <c r="BA50" s="23">
        <f t="shared" si="5"/>
        <v>0</v>
      </c>
      <c r="BB50" s="23">
        <f t="shared" si="5"/>
        <v>0</v>
      </c>
      <c r="BC50" s="23">
        <f t="shared" si="5"/>
        <v>0</v>
      </c>
    </row>
    <row r="51" spans="1:56" ht="18.75" x14ac:dyDescent="0.25">
      <c r="A51" s="32" t="s">
        <v>143</v>
      </c>
      <c r="B51" s="33" t="s">
        <v>110</v>
      </c>
      <c r="C51" s="34" t="s">
        <v>76</v>
      </c>
      <c r="D51" s="23">
        <v>0</v>
      </c>
      <c r="E51" s="23">
        <v>0</v>
      </c>
      <c r="F51" s="23">
        <v>0</v>
      </c>
      <c r="G51" s="23">
        <v>0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  <c r="W51" s="23">
        <v>0</v>
      </c>
      <c r="X51" s="23">
        <v>0</v>
      </c>
      <c r="Y51" s="23">
        <v>0</v>
      </c>
      <c r="Z51" s="23">
        <v>0</v>
      </c>
      <c r="AA51" s="23">
        <v>0</v>
      </c>
      <c r="AB51" s="23">
        <v>0</v>
      </c>
      <c r="AC51" s="23">
        <v>0</v>
      </c>
      <c r="AD51" s="23">
        <v>0</v>
      </c>
      <c r="AE51" s="23">
        <v>0</v>
      </c>
      <c r="AF51" s="23">
        <v>0</v>
      </c>
      <c r="AG51" s="23">
        <v>0</v>
      </c>
      <c r="AH51" s="23">
        <v>0</v>
      </c>
      <c r="AI51" s="23">
        <v>0</v>
      </c>
      <c r="AJ51" s="23">
        <v>0</v>
      </c>
      <c r="AK51" s="23">
        <v>0</v>
      </c>
      <c r="AL51" s="23">
        <v>0</v>
      </c>
      <c r="AM51" s="23">
        <v>0</v>
      </c>
      <c r="AN51" s="23">
        <v>0</v>
      </c>
      <c r="AO51" s="23">
        <v>0</v>
      </c>
      <c r="AP51" s="23">
        <v>0</v>
      </c>
      <c r="AQ51" s="23">
        <v>0</v>
      </c>
      <c r="AR51" s="23">
        <v>0</v>
      </c>
      <c r="AS51" s="23">
        <v>0</v>
      </c>
      <c r="AT51" s="23">
        <v>0</v>
      </c>
      <c r="AU51" s="23">
        <v>0</v>
      </c>
      <c r="AV51" s="23">
        <v>0</v>
      </c>
      <c r="AW51" s="23">
        <v>0</v>
      </c>
      <c r="AX51" s="23">
        <v>0</v>
      </c>
      <c r="AY51" s="23">
        <v>0</v>
      </c>
      <c r="AZ51" s="23">
        <v>0</v>
      </c>
      <c r="BA51" s="23">
        <v>0</v>
      </c>
      <c r="BB51" s="23">
        <v>0</v>
      </c>
      <c r="BC51" s="23">
        <v>0</v>
      </c>
      <c r="BD51" s="23"/>
    </row>
    <row r="52" spans="1:56" ht="37.5" x14ac:dyDescent="0.25">
      <c r="A52" s="32" t="s">
        <v>144</v>
      </c>
      <c r="B52" s="33" t="s">
        <v>111</v>
      </c>
      <c r="C52" s="34" t="s">
        <v>76</v>
      </c>
      <c r="D52" s="23">
        <f>D53+D54+D55</f>
        <v>3.548</v>
      </c>
      <c r="E52" s="23">
        <f t="shared" ref="E52:AC52" si="6">E53+E54+E55</f>
        <v>6.7221209999999996</v>
      </c>
      <c r="F52" s="23">
        <f t="shared" si="6"/>
        <v>0</v>
      </c>
      <c r="G52" s="23">
        <f t="shared" si="6"/>
        <v>0</v>
      </c>
      <c r="H52" s="23">
        <f t="shared" si="6"/>
        <v>6.7221209999999996</v>
      </c>
      <c r="I52" s="23">
        <f t="shared" si="6"/>
        <v>0</v>
      </c>
      <c r="J52" s="23">
        <f t="shared" si="6"/>
        <v>6.7221209999999996</v>
      </c>
      <c r="K52" s="23">
        <f t="shared" si="6"/>
        <v>0</v>
      </c>
      <c r="L52" s="23">
        <f t="shared" si="6"/>
        <v>0</v>
      </c>
      <c r="M52" s="23">
        <f t="shared" si="6"/>
        <v>6.7221209999999996</v>
      </c>
      <c r="N52" s="23">
        <f t="shared" si="6"/>
        <v>0</v>
      </c>
      <c r="O52" s="23">
        <f t="shared" si="6"/>
        <v>0</v>
      </c>
      <c r="P52" s="23">
        <f t="shared" si="6"/>
        <v>0</v>
      </c>
      <c r="Q52" s="23">
        <f t="shared" si="6"/>
        <v>0</v>
      </c>
      <c r="R52" s="23">
        <f t="shared" si="6"/>
        <v>0</v>
      </c>
      <c r="S52" s="23">
        <f t="shared" si="6"/>
        <v>0</v>
      </c>
      <c r="T52" s="23">
        <f t="shared" si="6"/>
        <v>0</v>
      </c>
      <c r="U52" s="23">
        <f t="shared" si="6"/>
        <v>0</v>
      </c>
      <c r="V52" s="23">
        <f t="shared" si="6"/>
        <v>0</v>
      </c>
      <c r="W52" s="23">
        <f t="shared" si="6"/>
        <v>0</v>
      </c>
      <c r="X52" s="23">
        <f t="shared" si="6"/>
        <v>0</v>
      </c>
      <c r="Y52" s="23">
        <f t="shared" si="6"/>
        <v>0</v>
      </c>
      <c r="Z52" s="23">
        <f t="shared" si="6"/>
        <v>0</v>
      </c>
      <c r="AA52" s="23">
        <f t="shared" si="6"/>
        <v>0</v>
      </c>
      <c r="AB52" s="23">
        <f t="shared" si="6"/>
        <v>0</v>
      </c>
      <c r="AC52" s="23">
        <f t="shared" si="6"/>
        <v>0</v>
      </c>
      <c r="AD52" s="23">
        <f>AD53+AD54+AD55</f>
        <v>2.9569999999999999</v>
      </c>
      <c r="AE52" s="23">
        <f t="shared" ref="AE52:BC52" si="7">AE53+AE54+AE55</f>
        <v>5.6017675000000002</v>
      </c>
      <c r="AF52" s="23">
        <f t="shared" si="7"/>
        <v>0</v>
      </c>
      <c r="AG52" s="23">
        <f t="shared" si="7"/>
        <v>0</v>
      </c>
      <c r="AH52" s="23">
        <f t="shared" si="7"/>
        <v>5.6017675000000002</v>
      </c>
      <c r="AI52" s="23">
        <f t="shared" si="7"/>
        <v>0</v>
      </c>
      <c r="AJ52" s="23">
        <f t="shared" si="7"/>
        <v>5.6017675000000002</v>
      </c>
      <c r="AK52" s="23">
        <f t="shared" si="7"/>
        <v>0</v>
      </c>
      <c r="AL52" s="23">
        <f t="shared" si="7"/>
        <v>0</v>
      </c>
      <c r="AM52" s="23">
        <f t="shared" si="7"/>
        <v>5.6017675000000002</v>
      </c>
      <c r="AN52" s="23">
        <f t="shared" si="7"/>
        <v>0</v>
      </c>
      <c r="AO52" s="23">
        <f t="shared" si="7"/>
        <v>0</v>
      </c>
      <c r="AP52" s="23">
        <f t="shared" si="7"/>
        <v>0</v>
      </c>
      <c r="AQ52" s="23">
        <f t="shared" si="7"/>
        <v>0</v>
      </c>
      <c r="AR52" s="23">
        <f t="shared" si="7"/>
        <v>0</v>
      </c>
      <c r="AS52" s="23">
        <f t="shared" si="7"/>
        <v>0</v>
      </c>
      <c r="AT52" s="23">
        <f t="shared" si="7"/>
        <v>0</v>
      </c>
      <c r="AU52" s="23">
        <f t="shared" si="7"/>
        <v>0</v>
      </c>
      <c r="AV52" s="23">
        <f t="shared" si="7"/>
        <v>0</v>
      </c>
      <c r="AW52" s="23">
        <f t="shared" si="7"/>
        <v>0</v>
      </c>
      <c r="AX52" s="23">
        <f t="shared" si="7"/>
        <v>0</v>
      </c>
      <c r="AY52" s="23">
        <f t="shared" si="7"/>
        <v>0</v>
      </c>
      <c r="AZ52" s="23">
        <f t="shared" si="7"/>
        <v>0</v>
      </c>
      <c r="BA52" s="23">
        <f t="shared" si="7"/>
        <v>0</v>
      </c>
      <c r="BB52" s="23">
        <f t="shared" si="7"/>
        <v>0</v>
      </c>
      <c r="BC52" s="23">
        <f t="shared" si="7"/>
        <v>0</v>
      </c>
    </row>
    <row r="53" spans="1:56" ht="18.75" x14ac:dyDescent="0.25">
      <c r="A53" s="32" t="s">
        <v>175</v>
      </c>
      <c r="B53" s="33" t="s">
        <v>183</v>
      </c>
      <c r="C53" s="34" t="s">
        <v>184</v>
      </c>
      <c r="D53" s="23">
        <v>3.548</v>
      </c>
      <c r="E53" s="23">
        <v>0</v>
      </c>
      <c r="F53" s="23">
        <v>0</v>
      </c>
      <c r="G53" s="23">
        <v>0</v>
      </c>
      <c r="H53" s="23">
        <v>0</v>
      </c>
      <c r="I53" s="23">
        <v>0</v>
      </c>
      <c r="J53" s="23">
        <v>0</v>
      </c>
      <c r="K53" s="23">
        <v>0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  <c r="W53" s="23">
        <v>0</v>
      </c>
      <c r="X53" s="23">
        <v>0</v>
      </c>
      <c r="Y53" s="23">
        <v>0</v>
      </c>
      <c r="Z53" s="23">
        <v>0</v>
      </c>
      <c r="AA53" s="23">
        <v>0</v>
      </c>
      <c r="AB53" s="23">
        <v>0</v>
      </c>
      <c r="AC53" s="23">
        <v>0</v>
      </c>
      <c r="AD53" s="23">
        <v>2.9569999999999999</v>
      </c>
      <c r="AE53" s="23">
        <f>AF53+AG53+AH53+AI53</f>
        <v>0</v>
      </c>
      <c r="AF53" s="23">
        <v>0</v>
      </c>
      <c r="AG53" s="23">
        <v>0</v>
      </c>
      <c r="AH53" s="23">
        <v>0</v>
      </c>
      <c r="AI53" s="23">
        <v>0</v>
      </c>
      <c r="AJ53" s="23">
        <v>0</v>
      </c>
      <c r="AK53" s="23">
        <v>0</v>
      </c>
      <c r="AL53" s="23">
        <v>0</v>
      </c>
      <c r="AM53" s="23">
        <v>0</v>
      </c>
      <c r="AN53" s="23">
        <v>0</v>
      </c>
      <c r="AO53" s="23">
        <v>0</v>
      </c>
      <c r="AP53" s="23">
        <v>0</v>
      </c>
      <c r="AQ53" s="23">
        <v>0</v>
      </c>
      <c r="AR53" s="23">
        <v>0</v>
      </c>
      <c r="AS53" s="23">
        <v>0</v>
      </c>
      <c r="AT53" s="23">
        <v>0</v>
      </c>
      <c r="AU53" s="23">
        <v>0</v>
      </c>
      <c r="AV53" s="23">
        <v>0</v>
      </c>
      <c r="AW53" s="23">
        <v>0</v>
      </c>
      <c r="AX53" s="23">
        <v>0</v>
      </c>
      <c r="AY53" s="23">
        <v>0</v>
      </c>
      <c r="AZ53" s="23">
        <v>0</v>
      </c>
      <c r="BA53" s="23">
        <v>0</v>
      </c>
      <c r="BB53" s="23">
        <v>0</v>
      </c>
      <c r="BC53" s="23">
        <v>0</v>
      </c>
    </row>
    <row r="54" spans="1:56" s="26" customFormat="1" ht="18.75" x14ac:dyDescent="0.25">
      <c r="A54" s="72" t="s">
        <v>185</v>
      </c>
      <c r="B54" s="73" t="s">
        <v>179</v>
      </c>
      <c r="C54" s="74" t="s">
        <v>180</v>
      </c>
      <c r="D54" s="75">
        <v>0</v>
      </c>
      <c r="E54" s="75">
        <f>F54+G54+H54+I54</f>
        <v>6.7221209999999996</v>
      </c>
      <c r="F54" s="75">
        <v>0</v>
      </c>
      <c r="G54" s="75">
        <v>0</v>
      </c>
      <c r="H54" s="75">
        <f>M54</f>
        <v>6.7221209999999996</v>
      </c>
      <c r="I54" s="75">
        <v>0</v>
      </c>
      <c r="J54" s="75">
        <f>M54</f>
        <v>6.7221209999999996</v>
      </c>
      <c r="K54" s="75">
        <v>0</v>
      </c>
      <c r="L54" s="75">
        <v>0</v>
      </c>
      <c r="M54" s="75">
        <v>6.7221209999999996</v>
      </c>
      <c r="N54" s="75">
        <v>0</v>
      </c>
      <c r="O54" s="75">
        <v>0</v>
      </c>
      <c r="P54" s="75">
        <v>0</v>
      </c>
      <c r="Q54" s="75">
        <v>0</v>
      </c>
      <c r="R54" s="75">
        <v>0</v>
      </c>
      <c r="S54" s="75">
        <v>0</v>
      </c>
      <c r="T54" s="75">
        <v>0</v>
      </c>
      <c r="U54" s="75">
        <v>0</v>
      </c>
      <c r="V54" s="75">
        <v>0</v>
      </c>
      <c r="W54" s="75">
        <v>0</v>
      </c>
      <c r="X54" s="75">
        <v>0</v>
      </c>
      <c r="Y54" s="75">
        <v>0</v>
      </c>
      <c r="Z54" s="75">
        <v>0</v>
      </c>
      <c r="AA54" s="75">
        <v>0</v>
      </c>
      <c r="AB54" s="75">
        <v>0</v>
      </c>
      <c r="AC54" s="75">
        <v>0</v>
      </c>
      <c r="AD54" s="75">
        <v>0</v>
      </c>
      <c r="AE54" s="23">
        <f t="shared" ref="AE54:AE55" si="8">AF54+AG54+AH54+AI54</f>
        <v>5.6017675000000002</v>
      </c>
      <c r="AF54" s="75">
        <v>0</v>
      </c>
      <c r="AG54" s="75">
        <v>0</v>
      </c>
      <c r="AH54" s="75">
        <f>AM54</f>
        <v>5.6017675000000002</v>
      </c>
      <c r="AI54" s="75">
        <v>0</v>
      </c>
      <c r="AJ54" s="75">
        <f>AM54</f>
        <v>5.6017675000000002</v>
      </c>
      <c r="AK54" s="75">
        <v>0</v>
      </c>
      <c r="AL54" s="75">
        <v>0</v>
      </c>
      <c r="AM54" s="75">
        <v>5.6017675000000002</v>
      </c>
      <c r="AN54" s="75">
        <v>0</v>
      </c>
      <c r="AO54" s="75">
        <v>0</v>
      </c>
      <c r="AP54" s="75">
        <v>0</v>
      </c>
      <c r="AQ54" s="75">
        <v>0</v>
      </c>
      <c r="AR54" s="75">
        <v>0</v>
      </c>
      <c r="AS54" s="75">
        <v>0</v>
      </c>
      <c r="AT54" s="75">
        <v>0</v>
      </c>
      <c r="AU54" s="75">
        <v>0</v>
      </c>
      <c r="AV54" s="75">
        <v>0</v>
      </c>
      <c r="AW54" s="75">
        <v>0</v>
      </c>
      <c r="AX54" s="75">
        <v>0</v>
      </c>
      <c r="AY54" s="75">
        <v>0</v>
      </c>
      <c r="AZ54" s="75">
        <v>0</v>
      </c>
      <c r="BA54" s="75">
        <v>0</v>
      </c>
      <c r="BB54" s="75">
        <v>0</v>
      </c>
      <c r="BC54" s="75">
        <v>0</v>
      </c>
    </row>
    <row r="55" spans="1:56" s="26" customFormat="1" ht="18.75" x14ac:dyDescent="0.25">
      <c r="A55" s="72" t="s">
        <v>186</v>
      </c>
      <c r="B55" s="73" t="s">
        <v>181</v>
      </c>
      <c r="C55" s="74" t="s">
        <v>182</v>
      </c>
      <c r="D55" s="75">
        <v>0</v>
      </c>
      <c r="E55" s="75">
        <f>F55+G55+H55+I55</f>
        <v>0</v>
      </c>
      <c r="F55" s="75">
        <v>0</v>
      </c>
      <c r="G55" s="75">
        <v>0</v>
      </c>
      <c r="H55" s="75">
        <v>0</v>
      </c>
      <c r="I55" s="75">
        <v>0</v>
      </c>
      <c r="J55" s="75">
        <v>0</v>
      </c>
      <c r="K55" s="75">
        <v>0</v>
      </c>
      <c r="L55" s="75">
        <v>0</v>
      </c>
      <c r="M55" s="75">
        <v>0</v>
      </c>
      <c r="N55" s="75">
        <v>0</v>
      </c>
      <c r="O55" s="75">
        <v>0</v>
      </c>
      <c r="P55" s="75">
        <v>0</v>
      </c>
      <c r="Q55" s="75">
        <v>0</v>
      </c>
      <c r="R55" s="75">
        <v>0</v>
      </c>
      <c r="S55" s="75">
        <v>0</v>
      </c>
      <c r="T55" s="75">
        <v>0</v>
      </c>
      <c r="U55" s="75">
        <v>0</v>
      </c>
      <c r="V55" s="75">
        <v>0</v>
      </c>
      <c r="W55" s="75">
        <v>0</v>
      </c>
      <c r="X55" s="75">
        <v>0</v>
      </c>
      <c r="Y55" s="75">
        <v>0</v>
      </c>
      <c r="Z55" s="75">
        <v>0</v>
      </c>
      <c r="AA55" s="75">
        <v>0</v>
      </c>
      <c r="AB55" s="75">
        <v>0</v>
      </c>
      <c r="AC55" s="75">
        <v>0</v>
      </c>
      <c r="AD55" s="75">
        <v>0</v>
      </c>
      <c r="AE55" s="23">
        <f t="shared" si="8"/>
        <v>0</v>
      </c>
      <c r="AF55" s="75">
        <v>0</v>
      </c>
      <c r="AG55" s="75">
        <v>0</v>
      </c>
      <c r="AH55" s="75">
        <v>0</v>
      </c>
      <c r="AI55" s="75">
        <v>0</v>
      </c>
      <c r="AJ55" s="75">
        <v>0</v>
      </c>
      <c r="AK55" s="75">
        <v>0</v>
      </c>
      <c r="AL55" s="75">
        <v>0</v>
      </c>
      <c r="AM55" s="75">
        <v>0</v>
      </c>
      <c r="AN55" s="75">
        <v>0</v>
      </c>
      <c r="AO55" s="75">
        <v>0</v>
      </c>
      <c r="AP55" s="75">
        <v>0</v>
      </c>
      <c r="AQ55" s="75">
        <v>0</v>
      </c>
      <c r="AR55" s="75">
        <v>0</v>
      </c>
      <c r="AS55" s="75">
        <v>0</v>
      </c>
      <c r="AT55" s="75">
        <v>0</v>
      </c>
      <c r="AU55" s="75">
        <v>0</v>
      </c>
      <c r="AV55" s="75">
        <v>0</v>
      </c>
      <c r="AW55" s="75">
        <v>0</v>
      </c>
      <c r="AX55" s="75">
        <v>0</v>
      </c>
      <c r="AY55" s="75">
        <v>0</v>
      </c>
      <c r="AZ55" s="75">
        <v>0</v>
      </c>
      <c r="BA55" s="75">
        <v>0</v>
      </c>
      <c r="BB55" s="75">
        <v>0</v>
      </c>
      <c r="BC55" s="75">
        <v>0</v>
      </c>
    </row>
    <row r="56" spans="1:56" ht="26.25" customHeight="1" x14ac:dyDescent="0.25">
      <c r="A56" s="32" t="s">
        <v>96</v>
      </c>
      <c r="B56" s="33" t="s">
        <v>112</v>
      </c>
      <c r="C56" s="34" t="s">
        <v>76</v>
      </c>
      <c r="D56" s="23">
        <f t="shared" ref="D56:AI56" si="9">SUM(D57,D59)</f>
        <v>0</v>
      </c>
      <c r="E56" s="23">
        <f t="shared" si="9"/>
        <v>0</v>
      </c>
      <c r="F56" s="23">
        <f t="shared" si="9"/>
        <v>0</v>
      </c>
      <c r="G56" s="23">
        <f t="shared" si="9"/>
        <v>0</v>
      </c>
      <c r="H56" s="23">
        <f t="shared" si="9"/>
        <v>0</v>
      </c>
      <c r="I56" s="23">
        <f t="shared" si="9"/>
        <v>0</v>
      </c>
      <c r="J56" s="23">
        <f t="shared" si="9"/>
        <v>0</v>
      </c>
      <c r="K56" s="23">
        <f t="shared" si="9"/>
        <v>0</v>
      </c>
      <c r="L56" s="23">
        <f t="shared" si="9"/>
        <v>0</v>
      </c>
      <c r="M56" s="23">
        <f t="shared" si="9"/>
        <v>0</v>
      </c>
      <c r="N56" s="23">
        <f t="shared" si="9"/>
        <v>0</v>
      </c>
      <c r="O56" s="23">
        <f t="shared" si="9"/>
        <v>0</v>
      </c>
      <c r="P56" s="23">
        <f t="shared" si="9"/>
        <v>0</v>
      </c>
      <c r="Q56" s="23">
        <f t="shared" si="9"/>
        <v>0</v>
      </c>
      <c r="R56" s="23">
        <f t="shared" si="9"/>
        <v>0</v>
      </c>
      <c r="S56" s="23">
        <f t="shared" si="9"/>
        <v>0</v>
      </c>
      <c r="T56" s="23">
        <f t="shared" si="9"/>
        <v>0</v>
      </c>
      <c r="U56" s="23">
        <f t="shared" si="9"/>
        <v>0</v>
      </c>
      <c r="V56" s="23">
        <f t="shared" si="9"/>
        <v>0</v>
      </c>
      <c r="W56" s="23">
        <f t="shared" si="9"/>
        <v>0</v>
      </c>
      <c r="X56" s="23">
        <f t="shared" si="9"/>
        <v>0</v>
      </c>
      <c r="Y56" s="23">
        <f t="shared" si="9"/>
        <v>0</v>
      </c>
      <c r="Z56" s="23">
        <f t="shared" si="9"/>
        <v>0</v>
      </c>
      <c r="AA56" s="23">
        <f t="shared" si="9"/>
        <v>0</v>
      </c>
      <c r="AB56" s="23">
        <f t="shared" si="9"/>
        <v>0</v>
      </c>
      <c r="AC56" s="23">
        <f t="shared" si="9"/>
        <v>0</v>
      </c>
      <c r="AD56" s="23">
        <f t="shared" si="9"/>
        <v>0</v>
      </c>
      <c r="AE56" s="23">
        <f t="shared" si="9"/>
        <v>0</v>
      </c>
      <c r="AF56" s="23">
        <f t="shared" si="9"/>
        <v>0</v>
      </c>
      <c r="AG56" s="23">
        <f t="shared" si="9"/>
        <v>0</v>
      </c>
      <c r="AH56" s="23">
        <f t="shared" si="9"/>
        <v>0</v>
      </c>
      <c r="AI56" s="23">
        <f t="shared" si="9"/>
        <v>0</v>
      </c>
      <c r="AJ56" s="23">
        <f t="shared" ref="AJ56:BC56" si="10">SUM(AJ57,AJ59)</f>
        <v>0</v>
      </c>
      <c r="AK56" s="23">
        <f t="shared" si="10"/>
        <v>0</v>
      </c>
      <c r="AL56" s="23">
        <f t="shared" si="10"/>
        <v>0</v>
      </c>
      <c r="AM56" s="23">
        <f t="shared" si="10"/>
        <v>0</v>
      </c>
      <c r="AN56" s="23">
        <f t="shared" si="10"/>
        <v>0</v>
      </c>
      <c r="AO56" s="23">
        <f t="shared" si="10"/>
        <v>0</v>
      </c>
      <c r="AP56" s="23">
        <f t="shared" si="10"/>
        <v>0</v>
      </c>
      <c r="AQ56" s="23">
        <f t="shared" si="10"/>
        <v>0</v>
      </c>
      <c r="AR56" s="23">
        <f t="shared" si="10"/>
        <v>0</v>
      </c>
      <c r="AS56" s="23">
        <f t="shared" si="10"/>
        <v>0</v>
      </c>
      <c r="AT56" s="23">
        <f t="shared" si="10"/>
        <v>0</v>
      </c>
      <c r="AU56" s="23">
        <f t="shared" si="10"/>
        <v>0</v>
      </c>
      <c r="AV56" s="23">
        <f t="shared" si="10"/>
        <v>0</v>
      </c>
      <c r="AW56" s="23">
        <f t="shared" si="10"/>
        <v>0</v>
      </c>
      <c r="AX56" s="23">
        <f t="shared" si="10"/>
        <v>0</v>
      </c>
      <c r="AY56" s="23">
        <f t="shared" si="10"/>
        <v>0</v>
      </c>
      <c r="AZ56" s="23">
        <f t="shared" si="10"/>
        <v>0</v>
      </c>
      <c r="BA56" s="23">
        <f t="shared" si="10"/>
        <v>0</v>
      </c>
      <c r="BB56" s="23">
        <f t="shared" si="10"/>
        <v>0</v>
      </c>
      <c r="BC56" s="23">
        <f t="shared" si="10"/>
        <v>0</v>
      </c>
    </row>
    <row r="57" spans="1:56" ht="18.75" x14ac:dyDescent="0.25">
      <c r="A57" s="32" t="s">
        <v>145</v>
      </c>
      <c r="B57" s="33" t="s">
        <v>113</v>
      </c>
      <c r="C57" s="34" t="s">
        <v>76</v>
      </c>
      <c r="D57" s="23">
        <f t="shared" ref="D57:AI57" si="11">SUM(D58)</f>
        <v>0</v>
      </c>
      <c r="E57" s="23">
        <f t="shared" si="11"/>
        <v>0</v>
      </c>
      <c r="F57" s="23">
        <f t="shared" si="11"/>
        <v>0</v>
      </c>
      <c r="G57" s="23">
        <f t="shared" si="11"/>
        <v>0</v>
      </c>
      <c r="H57" s="23">
        <f t="shared" si="11"/>
        <v>0</v>
      </c>
      <c r="I57" s="23">
        <f t="shared" si="11"/>
        <v>0</v>
      </c>
      <c r="J57" s="23">
        <f t="shared" si="11"/>
        <v>0</v>
      </c>
      <c r="K57" s="23">
        <f t="shared" si="11"/>
        <v>0</v>
      </c>
      <c r="L57" s="23">
        <f t="shared" si="11"/>
        <v>0</v>
      </c>
      <c r="M57" s="23">
        <f t="shared" si="11"/>
        <v>0</v>
      </c>
      <c r="N57" s="23">
        <f t="shared" si="11"/>
        <v>0</v>
      </c>
      <c r="O57" s="23">
        <f t="shared" si="11"/>
        <v>0</v>
      </c>
      <c r="P57" s="23">
        <f t="shared" si="11"/>
        <v>0</v>
      </c>
      <c r="Q57" s="23">
        <f t="shared" si="11"/>
        <v>0</v>
      </c>
      <c r="R57" s="23">
        <f t="shared" si="11"/>
        <v>0</v>
      </c>
      <c r="S57" s="23">
        <f t="shared" si="11"/>
        <v>0</v>
      </c>
      <c r="T57" s="23">
        <f t="shared" si="11"/>
        <v>0</v>
      </c>
      <c r="U57" s="23">
        <f t="shared" si="11"/>
        <v>0</v>
      </c>
      <c r="V57" s="23">
        <f t="shared" si="11"/>
        <v>0</v>
      </c>
      <c r="W57" s="23">
        <f t="shared" si="11"/>
        <v>0</v>
      </c>
      <c r="X57" s="23">
        <f t="shared" si="11"/>
        <v>0</v>
      </c>
      <c r="Y57" s="23">
        <f t="shared" si="11"/>
        <v>0</v>
      </c>
      <c r="Z57" s="23">
        <f t="shared" si="11"/>
        <v>0</v>
      </c>
      <c r="AA57" s="23">
        <f t="shared" si="11"/>
        <v>0</v>
      </c>
      <c r="AB57" s="23">
        <f t="shared" si="11"/>
        <v>0</v>
      </c>
      <c r="AC57" s="23">
        <f t="shared" si="11"/>
        <v>0</v>
      </c>
      <c r="AD57" s="23">
        <f t="shared" si="11"/>
        <v>0</v>
      </c>
      <c r="AE57" s="23">
        <f t="shared" si="11"/>
        <v>0</v>
      </c>
      <c r="AF57" s="23">
        <f t="shared" si="11"/>
        <v>0</v>
      </c>
      <c r="AG57" s="23">
        <f t="shared" si="11"/>
        <v>0</v>
      </c>
      <c r="AH57" s="23">
        <f t="shared" si="11"/>
        <v>0</v>
      </c>
      <c r="AI57" s="23">
        <f t="shared" si="11"/>
        <v>0</v>
      </c>
      <c r="AJ57" s="23">
        <f t="shared" ref="AJ57:BC57" si="12">SUM(AJ58)</f>
        <v>0</v>
      </c>
      <c r="AK57" s="23">
        <f t="shared" si="12"/>
        <v>0</v>
      </c>
      <c r="AL57" s="23">
        <f t="shared" si="12"/>
        <v>0</v>
      </c>
      <c r="AM57" s="23">
        <f t="shared" si="12"/>
        <v>0</v>
      </c>
      <c r="AN57" s="23">
        <f t="shared" si="12"/>
        <v>0</v>
      </c>
      <c r="AO57" s="23">
        <f t="shared" si="12"/>
        <v>0</v>
      </c>
      <c r="AP57" s="23">
        <f t="shared" si="12"/>
        <v>0</v>
      </c>
      <c r="AQ57" s="23">
        <f t="shared" si="12"/>
        <v>0</v>
      </c>
      <c r="AR57" s="23">
        <f t="shared" si="12"/>
        <v>0</v>
      </c>
      <c r="AS57" s="23">
        <f t="shared" si="12"/>
        <v>0</v>
      </c>
      <c r="AT57" s="23">
        <f t="shared" si="12"/>
        <v>0</v>
      </c>
      <c r="AU57" s="23">
        <f t="shared" si="12"/>
        <v>0</v>
      </c>
      <c r="AV57" s="23">
        <f t="shared" si="12"/>
        <v>0</v>
      </c>
      <c r="AW57" s="23">
        <f t="shared" si="12"/>
        <v>0</v>
      </c>
      <c r="AX57" s="23">
        <f t="shared" si="12"/>
        <v>0</v>
      </c>
      <c r="AY57" s="23">
        <f t="shared" si="12"/>
        <v>0</v>
      </c>
      <c r="AZ57" s="23">
        <f t="shared" si="12"/>
        <v>0</v>
      </c>
      <c r="BA57" s="23">
        <f t="shared" si="12"/>
        <v>0</v>
      </c>
      <c r="BB57" s="23">
        <f t="shared" si="12"/>
        <v>0</v>
      </c>
      <c r="BC57" s="23">
        <f t="shared" si="12"/>
        <v>0</v>
      </c>
    </row>
    <row r="58" spans="1:56" ht="18.75" hidden="1" x14ac:dyDescent="0.25">
      <c r="A58" s="32"/>
      <c r="B58" s="33"/>
      <c r="C58" s="32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</row>
    <row r="59" spans="1:56" ht="18.75" x14ac:dyDescent="0.25">
      <c r="A59" s="32" t="s">
        <v>146</v>
      </c>
      <c r="B59" s="33" t="s">
        <v>165</v>
      </c>
      <c r="C59" s="34" t="s">
        <v>76</v>
      </c>
      <c r="D59" s="36" t="s">
        <v>163</v>
      </c>
      <c r="E59" s="37" t="s">
        <v>163</v>
      </c>
      <c r="F59" s="37" t="s">
        <v>163</v>
      </c>
      <c r="G59" s="36" t="s">
        <v>163</v>
      </c>
      <c r="H59" s="37" t="s">
        <v>163</v>
      </c>
      <c r="I59" s="37" t="s">
        <v>163</v>
      </c>
      <c r="J59" s="36" t="s">
        <v>163</v>
      </c>
      <c r="K59" s="37" t="s">
        <v>163</v>
      </c>
      <c r="L59" s="37" t="s">
        <v>163</v>
      </c>
      <c r="M59" s="37" t="s">
        <v>163</v>
      </c>
      <c r="N59" s="37" t="s">
        <v>163</v>
      </c>
      <c r="O59" s="37" t="s">
        <v>163</v>
      </c>
      <c r="P59" s="37" t="s">
        <v>163</v>
      </c>
      <c r="Q59" s="37" t="s">
        <v>163</v>
      </c>
      <c r="R59" s="37" t="s">
        <v>163</v>
      </c>
      <c r="S59" s="37" t="s">
        <v>163</v>
      </c>
      <c r="T59" s="37" t="s">
        <v>163</v>
      </c>
      <c r="U59" s="37" t="s">
        <v>163</v>
      </c>
      <c r="V59" s="37" t="s">
        <v>163</v>
      </c>
      <c r="W59" s="37" t="s">
        <v>163</v>
      </c>
      <c r="X59" s="37" t="s">
        <v>163</v>
      </c>
      <c r="Y59" s="37" t="s">
        <v>163</v>
      </c>
      <c r="Z59" s="37" t="s">
        <v>163</v>
      </c>
      <c r="AA59" s="37" t="s">
        <v>163</v>
      </c>
      <c r="AB59" s="37" t="s">
        <v>163</v>
      </c>
      <c r="AC59" s="37" t="s">
        <v>163</v>
      </c>
      <c r="AD59" s="37" t="s">
        <v>163</v>
      </c>
      <c r="AE59" s="37" t="s">
        <v>163</v>
      </c>
      <c r="AF59" s="37" t="s">
        <v>163</v>
      </c>
      <c r="AG59" s="37" t="s">
        <v>163</v>
      </c>
      <c r="AH59" s="37" t="s">
        <v>163</v>
      </c>
      <c r="AI59" s="37" t="s">
        <v>163</v>
      </c>
      <c r="AJ59" s="37" t="s">
        <v>163</v>
      </c>
      <c r="AK59" s="37" t="s">
        <v>163</v>
      </c>
      <c r="AL59" s="37" t="s">
        <v>163</v>
      </c>
      <c r="AM59" s="37" t="s">
        <v>163</v>
      </c>
      <c r="AN59" s="37" t="s">
        <v>163</v>
      </c>
      <c r="AO59" s="37" t="s">
        <v>163</v>
      </c>
      <c r="AP59" s="37" t="s">
        <v>163</v>
      </c>
      <c r="AQ59" s="37" t="s">
        <v>163</v>
      </c>
      <c r="AR59" s="37" t="s">
        <v>163</v>
      </c>
      <c r="AS59" s="37" t="s">
        <v>163</v>
      </c>
      <c r="AT59" s="37" t="s">
        <v>163</v>
      </c>
      <c r="AU59" s="37" t="s">
        <v>163</v>
      </c>
      <c r="AV59" s="37" t="s">
        <v>163</v>
      </c>
      <c r="AW59" s="37" t="s">
        <v>163</v>
      </c>
      <c r="AX59" s="37" t="s">
        <v>163</v>
      </c>
      <c r="AY59" s="37" t="s">
        <v>163</v>
      </c>
      <c r="AZ59" s="37" t="s">
        <v>163</v>
      </c>
      <c r="BA59" s="37" t="s">
        <v>163</v>
      </c>
      <c r="BB59" s="37" t="s">
        <v>163</v>
      </c>
      <c r="BC59" s="37" t="s">
        <v>163</v>
      </c>
    </row>
    <row r="60" spans="1:56" s="54" customFormat="1" ht="33.75" customHeight="1" x14ac:dyDescent="0.25">
      <c r="A60" s="41" t="s">
        <v>147</v>
      </c>
      <c r="B60" s="42" t="s">
        <v>114</v>
      </c>
      <c r="C60" s="43" t="s">
        <v>76</v>
      </c>
      <c r="D60" s="45">
        <f>D61+D67</f>
        <v>1.4850000000000001</v>
      </c>
      <c r="E60" s="45">
        <f t="shared" ref="E60:BC60" si="13">E61+E67</f>
        <v>0</v>
      </c>
      <c r="F60" s="45">
        <f t="shared" si="13"/>
        <v>0</v>
      </c>
      <c r="G60" s="45">
        <f t="shared" si="13"/>
        <v>0</v>
      </c>
      <c r="H60" s="45">
        <f t="shared" si="13"/>
        <v>0</v>
      </c>
      <c r="I60" s="45">
        <f t="shared" si="13"/>
        <v>0</v>
      </c>
      <c r="J60" s="45">
        <f t="shared" si="13"/>
        <v>0</v>
      </c>
      <c r="K60" s="45">
        <f t="shared" si="13"/>
        <v>0</v>
      </c>
      <c r="L60" s="45">
        <f t="shared" si="13"/>
        <v>0</v>
      </c>
      <c r="M60" s="45">
        <f t="shared" si="13"/>
        <v>0</v>
      </c>
      <c r="N60" s="45">
        <f t="shared" si="13"/>
        <v>0</v>
      </c>
      <c r="O60" s="45">
        <f t="shared" si="13"/>
        <v>0</v>
      </c>
      <c r="P60" s="45">
        <f t="shared" si="13"/>
        <v>0</v>
      </c>
      <c r="Q60" s="45">
        <f t="shared" si="13"/>
        <v>0</v>
      </c>
      <c r="R60" s="45">
        <f t="shared" si="13"/>
        <v>0</v>
      </c>
      <c r="S60" s="45">
        <f t="shared" si="13"/>
        <v>0</v>
      </c>
      <c r="T60" s="45">
        <f t="shared" si="13"/>
        <v>0</v>
      </c>
      <c r="U60" s="45">
        <f t="shared" si="13"/>
        <v>0</v>
      </c>
      <c r="V60" s="45">
        <f t="shared" si="13"/>
        <v>0</v>
      </c>
      <c r="W60" s="45">
        <f t="shared" si="13"/>
        <v>0</v>
      </c>
      <c r="X60" s="45">
        <f t="shared" si="13"/>
        <v>0</v>
      </c>
      <c r="Y60" s="45">
        <f t="shared" si="13"/>
        <v>0</v>
      </c>
      <c r="Z60" s="45">
        <f t="shared" si="13"/>
        <v>0</v>
      </c>
      <c r="AA60" s="45">
        <f t="shared" si="13"/>
        <v>0</v>
      </c>
      <c r="AB60" s="45">
        <f t="shared" si="13"/>
        <v>0</v>
      </c>
      <c r="AC60" s="45">
        <f t="shared" si="13"/>
        <v>0</v>
      </c>
      <c r="AD60" s="45">
        <f t="shared" si="13"/>
        <v>1.2370000000000001</v>
      </c>
      <c r="AE60" s="45">
        <f t="shared" si="13"/>
        <v>0</v>
      </c>
      <c r="AF60" s="45">
        <f t="shared" si="13"/>
        <v>0</v>
      </c>
      <c r="AG60" s="45">
        <f t="shared" si="13"/>
        <v>0</v>
      </c>
      <c r="AH60" s="45">
        <f t="shared" si="13"/>
        <v>0</v>
      </c>
      <c r="AI60" s="45">
        <f t="shared" si="13"/>
        <v>0</v>
      </c>
      <c r="AJ60" s="45">
        <f t="shared" si="13"/>
        <v>0</v>
      </c>
      <c r="AK60" s="45">
        <f t="shared" si="13"/>
        <v>0</v>
      </c>
      <c r="AL60" s="45">
        <f t="shared" si="13"/>
        <v>0</v>
      </c>
      <c r="AM60" s="45">
        <f t="shared" si="13"/>
        <v>0</v>
      </c>
      <c r="AN60" s="45">
        <f t="shared" si="13"/>
        <v>0</v>
      </c>
      <c r="AO60" s="45">
        <f t="shared" si="13"/>
        <v>0</v>
      </c>
      <c r="AP60" s="45">
        <f t="shared" si="13"/>
        <v>0</v>
      </c>
      <c r="AQ60" s="45">
        <f t="shared" si="13"/>
        <v>0</v>
      </c>
      <c r="AR60" s="45">
        <f t="shared" si="13"/>
        <v>0</v>
      </c>
      <c r="AS60" s="45">
        <f t="shared" si="13"/>
        <v>0</v>
      </c>
      <c r="AT60" s="45">
        <f t="shared" si="13"/>
        <v>0</v>
      </c>
      <c r="AU60" s="45">
        <f t="shared" si="13"/>
        <v>0</v>
      </c>
      <c r="AV60" s="45">
        <f t="shared" si="13"/>
        <v>0</v>
      </c>
      <c r="AW60" s="45">
        <f t="shared" si="13"/>
        <v>0</v>
      </c>
      <c r="AX60" s="45">
        <f t="shared" si="13"/>
        <v>0</v>
      </c>
      <c r="AY60" s="45">
        <f t="shared" si="13"/>
        <v>0</v>
      </c>
      <c r="AZ60" s="45">
        <f t="shared" si="13"/>
        <v>0</v>
      </c>
      <c r="BA60" s="45">
        <f t="shared" si="13"/>
        <v>0</v>
      </c>
      <c r="BB60" s="45">
        <f t="shared" si="13"/>
        <v>0</v>
      </c>
      <c r="BC60" s="45">
        <f t="shared" si="13"/>
        <v>0</v>
      </c>
    </row>
    <row r="61" spans="1:56" s="54" customFormat="1" ht="18.75" x14ac:dyDescent="0.25">
      <c r="A61" s="41" t="s">
        <v>148</v>
      </c>
      <c r="B61" s="47" t="s">
        <v>164</v>
      </c>
      <c r="C61" s="44" t="s">
        <v>76</v>
      </c>
      <c r="D61" s="61">
        <f t="shared" ref="D61:BB61" si="14">D62</f>
        <v>1.4850000000000001</v>
      </c>
      <c r="E61" s="44">
        <f t="shared" si="14"/>
        <v>0</v>
      </c>
      <c r="F61" s="44">
        <f t="shared" si="14"/>
        <v>0</v>
      </c>
      <c r="G61" s="61">
        <f t="shared" si="14"/>
        <v>0</v>
      </c>
      <c r="H61" s="44">
        <f t="shared" si="14"/>
        <v>0</v>
      </c>
      <c r="I61" s="44">
        <f t="shared" si="14"/>
        <v>0</v>
      </c>
      <c r="J61" s="44">
        <f t="shared" si="14"/>
        <v>0</v>
      </c>
      <c r="K61" s="44">
        <f t="shared" si="14"/>
        <v>0</v>
      </c>
      <c r="L61" s="44">
        <f t="shared" si="14"/>
        <v>0</v>
      </c>
      <c r="M61" s="44">
        <f t="shared" si="14"/>
        <v>0</v>
      </c>
      <c r="N61" s="44">
        <f t="shared" si="14"/>
        <v>0</v>
      </c>
      <c r="O61" s="44">
        <f t="shared" si="14"/>
        <v>0</v>
      </c>
      <c r="P61" s="44">
        <f t="shared" si="14"/>
        <v>0</v>
      </c>
      <c r="Q61" s="44">
        <f t="shared" si="14"/>
        <v>0</v>
      </c>
      <c r="R61" s="44">
        <f t="shared" si="14"/>
        <v>0</v>
      </c>
      <c r="S61" s="44">
        <f t="shared" si="14"/>
        <v>0</v>
      </c>
      <c r="T61" s="44">
        <f t="shared" si="14"/>
        <v>0</v>
      </c>
      <c r="U61" s="44">
        <f t="shared" si="14"/>
        <v>0</v>
      </c>
      <c r="V61" s="44">
        <f t="shared" si="14"/>
        <v>0</v>
      </c>
      <c r="W61" s="44">
        <f t="shared" si="14"/>
        <v>0</v>
      </c>
      <c r="X61" s="44">
        <f t="shared" si="14"/>
        <v>0</v>
      </c>
      <c r="Y61" s="44">
        <f t="shared" si="14"/>
        <v>0</v>
      </c>
      <c r="Z61" s="44">
        <f t="shared" si="14"/>
        <v>0</v>
      </c>
      <c r="AA61" s="44">
        <f t="shared" si="14"/>
        <v>0</v>
      </c>
      <c r="AB61" s="44">
        <f t="shared" si="14"/>
        <v>0</v>
      </c>
      <c r="AC61" s="44">
        <f t="shared" si="14"/>
        <v>0</v>
      </c>
      <c r="AD61" s="61">
        <f t="shared" si="14"/>
        <v>1.2370000000000001</v>
      </c>
      <c r="AE61" s="44">
        <f t="shared" si="14"/>
        <v>0</v>
      </c>
      <c r="AF61" s="44">
        <f t="shared" si="14"/>
        <v>0</v>
      </c>
      <c r="AG61" s="44">
        <f t="shared" si="14"/>
        <v>0</v>
      </c>
      <c r="AH61" s="44">
        <f t="shared" si="14"/>
        <v>0</v>
      </c>
      <c r="AI61" s="44">
        <f t="shared" si="14"/>
        <v>0</v>
      </c>
      <c r="AJ61" s="44">
        <f t="shared" si="14"/>
        <v>0</v>
      </c>
      <c r="AK61" s="44">
        <f t="shared" si="14"/>
        <v>0</v>
      </c>
      <c r="AL61" s="44">
        <f t="shared" si="14"/>
        <v>0</v>
      </c>
      <c r="AM61" s="44">
        <f t="shared" si="14"/>
        <v>0</v>
      </c>
      <c r="AN61" s="44">
        <f t="shared" si="14"/>
        <v>0</v>
      </c>
      <c r="AO61" s="44">
        <f t="shared" si="14"/>
        <v>0</v>
      </c>
      <c r="AP61" s="44">
        <f t="shared" si="14"/>
        <v>0</v>
      </c>
      <c r="AQ61" s="44">
        <f t="shared" si="14"/>
        <v>0</v>
      </c>
      <c r="AR61" s="44">
        <f t="shared" si="14"/>
        <v>0</v>
      </c>
      <c r="AS61" s="44">
        <f t="shared" si="14"/>
        <v>0</v>
      </c>
      <c r="AT61" s="44">
        <f t="shared" si="14"/>
        <v>0</v>
      </c>
      <c r="AU61" s="44">
        <f t="shared" si="14"/>
        <v>0</v>
      </c>
      <c r="AV61" s="44">
        <f t="shared" si="14"/>
        <v>0</v>
      </c>
      <c r="AW61" s="44">
        <f t="shared" si="14"/>
        <v>0</v>
      </c>
      <c r="AX61" s="44">
        <f t="shared" si="14"/>
        <v>0</v>
      </c>
      <c r="AY61" s="44">
        <f t="shared" si="14"/>
        <v>0</v>
      </c>
      <c r="AZ61" s="44">
        <f t="shared" si="14"/>
        <v>0</v>
      </c>
      <c r="BA61" s="44">
        <f t="shared" si="14"/>
        <v>0</v>
      </c>
      <c r="BB61" s="44">
        <f t="shared" si="14"/>
        <v>0</v>
      </c>
      <c r="BC61" s="44">
        <f>BC62</f>
        <v>0</v>
      </c>
    </row>
    <row r="62" spans="1:56" s="26" customFormat="1" ht="18.75" x14ac:dyDescent="0.25">
      <c r="A62" s="72" t="s">
        <v>171</v>
      </c>
      <c r="B62" s="78" t="s">
        <v>172</v>
      </c>
      <c r="C62" s="79" t="s">
        <v>173</v>
      </c>
      <c r="D62" s="75">
        <v>1.4850000000000001</v>
      </c>
      <c r="E62" s="79">
        <f>F62+G62+H62+I62</f>
        <v>0</v>
      </c>
      <c r="F62" s="79">
        <v>0</v>
      </c>
      <c r="G62" s="80">
        <v>0</v>
      </c>
      <c r="H62" s="79">
        <v>0</v>
      </c>
      <c r="I62" s="79">
        <v>0</v>
      </c>
      <c r="J62" s="79">
        <v>0</v>
      </c>
      <c r="K62" s="79">
        <v>0</v>
      </c>
      <c r="L62" s="79">
        <v>0</v>
      </c>
      <c r="M62" s="79">
        <v>0</v>
      </c>
      <c r="N62" s="79">
        <v>0</v>
      </c>
      <c r="O62" s="79">
        <v>0</v>
      </c>
      <c r="P62" s="79">
        <v>0</v>
      </c>
      <c r="Q62" s="79">
        <v>0</v>
      </c>
      <c r="R62" s="79">
        <v>0</v>
      </c>
      <c r="S62" s="79">
        <v>0</v>
      </c>
      <c r="T62" s="79">
        <v>0</v>
      </c>
      <c r="U62" s="79">
        <v>0</v>
      </c>
      <c r="V62" s="79">
        <v>0</v>
      </c>
      <c r="W62" s="79">
        <v>0</v>
      </c>
      <c r="X62" s="79">
        <v>0</v>
      </c>
      <c r="Y62" s="79">
        <v>0</v>
      </c>
      <c r="Z62" s="79">
        <v>0</v>
      </c>
      <c r="AA62" s="79">
        <v>0</v>
      </c>
      <c r="AB62" s="79">
        <v>0</v>
      </c>
      <c r="AC62" s="79">
        <v>0</v>
      </c>
      <c r="AD62" s="80">
        <v>1.2370000000000001</v>
      </c>
      <c r="AE62" s="79">
        <f>AG62</f>
        <v>0</v>
      </c>
      <c r="AF62" s="79">
        <v>0</v>
      </c>
      <c r="AG62" s="79">
        <f>BA62</f>
        <v>0</v>
      </c>
      <c r="AH62" s="79">
        <v>0</v>
      </c>
      <c r="AI62" s="79">
        <v>0</v>
      </c>
      <c r="AJ62" s="79">
        <v>0</v>
      </c>
      <c r="AK62" s="79">
        <v>0</v>
      </c>
      <c r="AL62" s="79">
        <v>0</v>
      </c>
      <c r="AM62" s="79">
        <v>0</v>
      </c>
      <c r="AN62" s="79">
        <v>0</v>
      </c>
      <c r="AO62" s="79">
        <v>0</v>
      </c>
      <c r="AP62" s="79">
        <v>0</v>
      </c>
      <c r="AQ62" s="79">
        <v>0</v>
      </c>
      <c r="AR62" s="79">
        <v>0</v>
      </c>
      <c r="AS62" s="79">
        <v>0</v>
      </c>
      <c r="AT62" s="79">
        <v>0</v>
      </c>
      <c r="AU62" s="79">
        <v>0</v>
      </c>
      <c r="AV62" s="79">
        <v>0</v>
      </c>
      <c r="AW62" s="79">
        <v>0</v>
      </c>
      <c r="AX62" s="79">
        <v>0</v>
      </c>
      <c r="AY62" s="79">
        <f>BA62</f>
        <v>0</v>
      </c>
      <c r="AZ62" s="79">
        <v>0</v>
      </c>
      <c r="BA62" s="79">
        <v>0</v>
      </c>
      <c r="BB62" s="79">
        <v>0</v>
      </c>
      <c r="BC62" s="79">
        <v>0</v>
      </c>
    </row>
    <row r="63" spans="1:56" ht="18.75" x14ac:dyDescent="0.25">
      <c r="A63" s="32" t="s">
        <v>149</v>
      </c>
      <c r="B63" s="48" t="s">
        <v>115</v>
      </c>
      <c r="C63" s="38" t="s">
        <v>76</v>
      </c>
      <c r="D63" s="49" t="s">
        <v>163</v>
      </c>
      <c r="E63" s="38" t="s">
        <v>163</v>
      </c>
      <c r="F63" s="38" t="s">
        <v>163</v>
      </c>
      <c r="G63" s="49" t="s">
        <v>163</v>
      </c>
      <c r="H63" s="38" t="s">
        <v>163</v>
      </c>
      <c r="I63" s="38" t="s">
        <v>163</v>
      </c>
      <c r="J63" s="49" t="s">
        <v>163</v>
      </c>
      <c r="K63" s="38" t="s">
        <v>163</v>
      </c>
      <c r="L63" s="38" t="s">
        <v>163</v>
      </c>
      <c r="M63" s="38" t="s">
        <v>163</v>
      </c>
      <c r="N63" s="38" t="s">
        <v>163</v>
      </c>
      <c r="O63" s="38" t="s">
        <v>163</v>
      </c>
      <c r="P63" s="38" t="s">
        <v>163</v>
      </c>
      <c r="Q63" s="38" t="s">
        <v>163</v>
      </c>
      <c r="R63" s="38" t="s">
        <v>163</v>
      </c>
      <c r="S63" s="38" t="s">
        <v>163</v>
      </c>
      <c r="T63" s="38" t="s">
        <v>163</v>
      </c>
      <c r="U63" s="38" t="s">
        <v>163</v>
      </c>
      <c r="V63" s="38" t="s">
        <v>163</v>
      </c>
      <c r="W63" s="38" t="s">
        <v>163</v>
      </c>
      <c r="X63" s="38" t="s">
        <v>163</v>
      </c>
      <c r="Y63" s="38" t="s">
        <v>163</v>
      </c>
      <c r="Z63" s="38" t="s">
        <v>163</v>
      </c>
      <c r="AA63" s="38" t="s">
        <v>163</v>
      </c>
      <c r="AB63" s="38" t="s">
        <v>163</v>
      </c>
      <c r="AC63" s="38" t="s">
        <v>163</v>
      </c>
      <c r="AD63" s="38" t="s">
        <v>163</v>
      </c>
      <c r="AE63" s="38" t="s">
        <v>163</v>
      </c>
      <c r="AF63" s="38" t="s">
        <v>163</v>
      </c>
      <c r="AG63" s="38" t="s">
        <v>163</v>
      </c>
      <c r="AH63" s="38" t="s">
        <v>163</v>
      </c>
      <c r="AI63" s="38" t="s">
        <v>163</v>
      </c>
      <c r="AJ63" s="38" t="s">
        <v>163</v>
      </c>
      <c r="AK63" s="38" t="s">
        <v>163</v>
      </c>
      <c r="AL63" s="38" t="s">
        <v>163</v>
      </c>
      <c r="AM63" s="38" t="s">
        <v>163</v>
      </c>
      <c r="AN63" s="38" t="s">
        <v>163</v>
      </c>
      <c r="AO63" s="38" t="s">
        <v>163</v>
      </c>
      <c r="AP63" s="38" t="s">
        <v>163</v>
      </c>
      <c r="AQ63" s="38" t="s">
        <v>163</v>
      </c>
      <c r="AR63" s="38" t="s">
        <v>163</v>
      </c>
      <c r="AS63" s="38" t="s">
        <v>163</v>
      </c>
      <c r="AT63" s="38" t="s">
        <v>163</v>
      </c>
      <c r="AU63" s="38" t="s">
        <v>163</v>
      </c>
      <c r="AV63" s="38" t="s">
        <v>163</v>
      </c>
      <c r="AW63" s="38" t="s">
        <v>163</v>
      </c>
      <c r="AX63" s="38" t="s">
        <v>163</v>
      </c>
      <c r="AY63" s="38" t="s">
        <v>163</v>
      </c>
      <c r="AZ63" s="38" t="s">
        <v>163</v>
      </c>
      <c r="BA63" s="38" t="s">
        <v>163</v>
      </c>
      <c r="BB63" s="38" t="s">
        <v>163</v>
      </c>
      <c r="BC63" s="38" t="s">
        <v>163</v>
      </c>
    </row>
    <row r="64" spans="1:56" ht="18.75" hidden="1" x14ac:dyDescent="0.25">
      <c r="A64" s="32" t="s">
        <v>168</v>
      </c>
      <c r="B64" s="48" t="s">
        <v>169</v>
      </c>
      <c r="C64" s="38" t="s">
        <v>170</v>
      </c>
      <c r="D64" s="49">
        <v>0</v>
      </c>
      <c r="E64" s="49">
        <v>0</v>
      </c>
      <c r="F64" s="49">
        <v>0</v>
      </c>
      <c r="G64" s="49">
        <v>0</v>
      </c>
      <c r="H64" s="49">
        <v>0</v>
      </c>
      <c r="I64" s="49">
        <v>0</v>
      </c>
      <c r="J64" s="49">
        <v>0</v>
      </c>
      <c r="K64" s="49">
        <v>0</v>
      </c>
      <c r="L64" s="49">
        <v>0</v>
      </c>
      <c r="M64" s="49">
        <v>0</v>
      </c>
      <c r="N64" s="49">
        <v>0</v>
      </c>
      <c r="O64" s="49">
        <v>0</v>
      </c>
      <c r="P64" s="49">
        <v>0</v>
      </c>
      <c r="Q64" s="49">
        <v>0</v>
      </c>
      <c r="R64" s="49">
        <v>0</v>
      </c>
      <c r="S64" s="49">
        <v>0</v>
      </c>
      <c r="T64" s="49">
        <v>0</v>
      </c>
      <c r="U64" s="49">
        <v>0</v>
      </c>
      <c r="V64" s="49">
        <v>0</v>
      </c>
      <c r="W64" s="49">
        <v>0</v>
      </c>
      <c r="X64" s="49">
        <v>0</v>
      </c>
      <c r="Y64" s="49">
        <v>0</v>
      </c>
      <c r="Z64" s="49">
        <v>0</v>
      </c>
      <c r="AA64" s="49">
        <v>0</v>
      </c>
      <c r="AB64" s="49">
        <v>0</v>
      </c>
      <c r="AC64" s="49">
        <v>0</v>
      </c>
      <c r="AD64" s="49">
        <v>0</v>
      </c>
      <c r="AE64" s="49">
        <v>0</v>
      </c>
      <c r="AF64" s="49">
        <v>0</v>
      </c>
      <c r="AG64" s="49">
        <v>0</v>
      </c>
      <c r="AH64" s="49">
        <v>0</v>
      </c>
      <c r="AI64" s="49">
        <v>0</v>
      </c>
      <c r="AJ64" s="49">
        <v>0</v>
      </c>
      <c r="AK64" s="49">
        <v>0</v>
      </c>
      <c r="AL64" s="49">
        <v>0</v>
      </c>
      <c r="AM64" s="49">
        <v>0</v>
      </c>
      <c r="AN64" s="49">
        <v>0</v>
      </c>
      <c r="AO64" s="49">
        <v>0</v>
      </c>
      <c r="AP64" s="49">
        <v>0</v>
      </c>
      <c r="AQ64" s="49">
        <v>0</v>
      </c>
      <c r="AR64" s="49">
        <v>0</v>
      </c>
      <c r="AS64" s="49">
        <v>0</v>
      </c>
      <c r="AT64" s="49">
        <v>0</v>
      </c>
      <c r="AU64" s="49">
        <v>0</v>
      </c>
      <c r="AV64" s="49">
        <v>0</v>
      </c>
      <c r="AW64" s="49">
        <v>0</v>
      </c>
      <c r="AX64" s="49">
        <v>0</v>
      </c>
      <c r="AY64" s="49">
        <v>0</v>
      </c>
      <c r="AZ64" s="49">
        <v>0</v>
      </c>
      <c r="BA64" s="49">
        <v>0</v>
      </c>
      <c r="BB64" s="49">
        <v>0</v>
      </c>
      <c r="BC64" s="49">
        <v>0</v>
      </c>
    </row>
    <row r="65" spans="1:55" ht="18.75" x14ac:dyDescent="0.25">
      <c r="A65" s="32" t="s">
        <v>150</v>
      </c>
      <c r="B65" s="48" t="s">
        <v>116</v>
      </c>
      <c r="C65" s="38" t="s">
        <v>76</v>
      </c>
      <c r="D65" s="49" t="s">
        <v>163</v>
      </c>
      <c r="E65" s="38" t="s">
        <v>163</v>
      </c>
      <c r="F65" s="38" t="s">
        <v>163</v>
      </c>
      <c r="G65" s="49" t="s">
        <v>163</v>
      </c>
      <c r="H65" s="38" t="s">
        <v>163</v>
      </c>
      <c r="I65" s="38" t="s">
        <v>163</v>
      </c>
      <c r="J65" s="49" t="s">
        <v>163</v>
      </c>
      <c r="K65" s="38" t="s">
        <v>163</v>
      </c>
      <c r="L65" s="38" t="s">
        <v>163</v>
      </c>
      <c r="M65" s="38" t="s">
        <v>163</v>
      </c>
      <c r="N65" s="38" t="s">
        <v>163</v>
      </c>
      <c r="O65" s="38" t="s">
        <v>163</v>
      </c>
      <c r="P65" s="38" t="s">
        <v>163</v>
      </c>
      <c r="Q65" s="38" t="s">
        <v>163</v>
      </c>
      <c r="R65" s="38" t="s">
        <v>163</v>
      </c>
      <c r="S65" s="38" t="s">
        <v>163</v>
      </c>
      <c r="T65" s="38" t="s">
        <v>163</v>
      </c>
      <c r="U65" s="38" t="s">
        <v>163</v>
      </c>
      <c r="V65" s="38" t="s">
        <v>163</v>
      </c>
      <c r="W65" s="38" t="s">
        <v>163</v>
      </c>
      <c r="X65" s="38" t="s">
        <v>163</v>
      </c>
      <c r="Y65" s="38" t="s">
        <v>163</v>
      </c>
      <c r="Z65" s="38" t="s">
        <v>163</v>
      </c>
      <c r="AA65" s="38" t="s">
        <v>163</v>
      </c>
      <c r="AB65" s="38" t="s">
        <v>163</v>
      </c>
      <c r="AC65" s="38" t="s">
        <v>163</v>
      </c>
      <c r="AD65" s="38" t="s">
        <v>163</v>
      </c>
      <c r="AE65" s="38" t="s">
        <v>163</v>
      </c>
      <c r="AF65" s="38" t="s">
        <v>163</v>
      </c>
      <c r="AG65" s="38" t="s">
        <v>163</v>
      </c>
      <c r="AH65" s="38" t="s">
        <v>163</v>
      </c>
      <c r="AI65" s="38" t="s">
        <v>163</v>
      </c>
      <c r="AJ65" s="38" t="s">
        <v>163</v>
      </c>
      <c r="AK65" s="38" t="s">
        <v>163</v>
      </c>
      <c r="AL65" s="38" t="s">
        <v>163</v>
      </c>
      <c r="AM65" s="38" t="s">
        <v>163</v>
      </c>
      <c r="AN65" s="38" t="s">
        <v>163</v>
      </c>
      <c r="AO65" s="38" t="s">
        <v>163</v>
      </c>
      <c r="AP65" s="38" t="s">
        <v>163</v>
      </c>
      <c r="AQ65" s="38" t="s">
        <v>163</v>
      </c>
      <c r="AR65" s="38" t="s">
        <v>163</v>
      </c>
      <c r="AS65" s="38" t="s">
        <v>163</v>
      </c>
      <c r="AT65" s="38" t="s">
        <v>163</v>
      </c>
      <c r="AU65" s="38" t="s">
        <v>163</v>
      </c>
      <c r="AV65" s="38" t="s">
        <v>163</v>
      </c>
      <c r="AW65" s="38" t="s">
        <v>163</v>
      </c>
      <c r="AX65" s="38" t="s">
        <v>163</v>
      </c>
      <c r="AY65" s="38" t="s">
        <v>163</v>
      </c>
      <c r="AZ65" s="38" t="s">
        <v>163</v>
      </c>
      <c r="BA65" s="38" t="s">
        <v>163</v>
      </c>
      <c r="BB65" s="38" t="s">
        <v>163</v>
      </c>
      <c r="BC65" s="38" t="s">
        <v>163</v>
      </c>
    </row>
    <row r="66" spans="1:55" ht="18.75" x14ac:dyDescent="0.25">
      <c r="A66" s="32" t="s">
        <v>151</v>
      </c>
      <c r="B66" s="48" t="s">
        <v>117</v>
      </c>
      <c r="C66" s="38" t="s">
        <v>76</v>
      </c>
      <c r="D66" s="49" t="s">
        <v>163</v>
      </c>
      <c r="E66" s="38" t="s">
        <v>163</v>
      </c>
      <c r="F66" s="38" t="s">
        <v>163</v>
      </c>
      <c r="G66" s="49" t="s">
        <v>163</v>
      </c>
      <c r="H66" s="38" t="s">
        <v>163</v>
      </c>
      <c r="I66" s="38" t="s">
        <v>163</v>
      </c>
      <c r="J66" s="49" t="s">
        <v>163</v>
      </c>
      <c r="K66" s="38" t="s">
        <v>163</v>
      </c>
      <c r="L66" s="38" t="s">
        <v>163</v>
      </c>
      <c r="M66" s="38" t="s">
        <v>163</v>
      </c>
      <c r="N66" s="38" t="s">
        <v>163</v>
      </c>
      <c r="O66" s="38" t="s">
        <v>163</v>
      </c>
      <c r="P66" s="38" t="s">
        <v>163</v>
      </c>
      <c r="Q66" s="38" t="s">
        <v>163</v>
      </c>
      <c r="R66" s="38" t="s">
        <v>163</v>
      </c>
      <c r="S66" s="38" t="s">
        <v>163</v>
      </c>
      <c r="T66" s="38" t="s">
        <v>163</v>
      </c>
      <c r="U66" s="38" t="s">
        <v>163</v>
      </c>
      <c r="V66" s="38" t="s">
        <v>163</v>
      </c>
      <c r="W66" s="38" t="s">
        <v>163</v>
      </c>
      <c r="X66" s="38" t="s">
        <v>163</v>
      </c>
      <c r="Y66" s="38" t="s">
        <v>163</v>
      </c>
      <c r="Z66" s="38" t="s">
        <v>163</v>
      </c>
      <c r="AA66" s="38" t="s">
        <v>163</v>
      </c>
      <c r="AB66" s="38" t="s">
        <v>163</v>
      </c>
      <c r="AC66" s="38" t="s">
        <v>163</v>
      </c>
      <c r="AD66" s="38" t="s">
        <v>163</v>
      </c>
      <c r="AE66" s="38" t="s">
        <v>163</v>
      </c>
      <c r="AF66" s="38" t="s">
        <v>163</v>
      </c>
      <c r="AG66" s="38" t="s">
        <v>163</v>
      </c>
      <c r="AH66" s="38" t="s">
        <v>163</v>
      </c>
      <c r="AI66" s="38" t="s">
        <v>163</v>
      </c>
      <c r="AJ66" s="38" t="s">
        <v>163</v>
      </c>
      <c r="AK66" s="38" t="s">
        <v>163</v>
      </c>
      <c r="AL66" s="38" t="s">
        <v>163</v>
      </c>
      <c r="AM66" s="38" t="s">
        <v>163</v>
      </c>
      <c r="AN66" s="38" t="s">
        <v>163</v>
      </c>
      <c r="AO66" s="38" t="s">
        <v>163</v>
      </c>
      <c r="AP66" s="38" t="s">
        <v>163</v>
      </c>
      <c r="AQ66" s="38" t="s">
        <v>163</v>
      </c>
      <c r="AR66" s="38" t="s">
        <v>163</v>
      </c>
      <c r="AS66" s="38" t="s">
        <v>163</v>
      </c>
      <c r="AT66" s="38" t="s">
        <v>163</v>
      </c>
      <c r="AU66" s="38" t="s">
        <v>163</v>
      </c>
      <c r="AV66" s="38" t="s">
        <v>163</v>
      </c>
      <c r="AW66" s="38" t="s">
        <v>163</v>
      </c>
      <c r="AX66" s="38" t="s">
        <v>163</v>
      </c>
      <c r="AY66" s="38" t="s">
        <v>163</v>
      </c>
      <c r="AZ66" s="38" t="s">
        <v>163</v>
      </c>
      <c r="BA66" s="38" t="s">
        <v>163</v>
      </c>
      <c r="BB66" s="38" t="s">
        <v>163</v>
      </c>
      <c r="BC66" s="38" t="s">
        <v>163</v>
      </c>
    </row>
    <row r="67" spans="1:55" s="54" customFormat="1" ht="37.5" x14ac:dyDescent="0.25">
      <c r="A67" s="41" t="s">
        <v>152</v>
      </c>
      <c r="B67" s="42" t="s">
        <v>118</v>
      </c>
      <c r="C67" s="43" t="s">
        <v>76</v>
      </c>
      <c r="D67" s="45">
        <f>D68</f>
        <v>0</v>
      </c>
      <c r="E67" s="45">
        <f t="shared" ref="E67:BC67" si="15">E68</f>
        <v>0</v>
      </c>
      <c r="F67" s="45">
        <f t="shared" si="15"/>
        <v>0</v>
      </c>
      <c r="G67" s="45">
        <f t="shared" si="15"/>
        <v>0</v>
      </c>
      <c r="H67" s="45">
        <f t="shared" si="15"/>
        <v>0</v>
      </c>
      <c r="I67" s="45">
        <f t="shared" si="15"/>
        <v>0</v>
      </c>
      <c r="J67" s="45">
        <f t="shared" si="15"/>
        <v>0</v>
      </c>
      <c r="K67" s="45">
        <f t="shared" si="15"/>
        <v>0</v>
      </c>
      <c r="L67" s="45">
        <f t="shared" si="15"/>
        <v>0</v>
      </c>
      <c r="M67" s="45">
        <f t="shared" si="15"/>
        <v>0</v>
      </c>
      <c r="N67" s="45">
        <f t="shared" si="15"/>
        <v>0</v>
      </c>
      <c r="O67" s="45">
        <f t="shared" si="15"/>
        <v>0</v>
      </c>
      <c r="P67" s="45">
        <f t="shared" si="15"/>
        <v>0</v>
      </c>
      <c r="Q67" s="45">
        <f t="shared" si="15"/>
        <v>0</v>
      </c>
      <c r="R67" s="45">
        <f t="shared" si="15"/>
        <v>0</v>
      </c>
      <c r="S67" s="45">
        <f t="shared" si="15"/>
        <v>0</v>
      </c>
      <c r="T67" s="45">
        <f t="shared" si="15"/>
        <v>0</v>
      </c>
      <c r="U67" s="45">
        <f t="shared" si="15"/>
        <v>0</v>
      </c>
      <c r="V67" s="45">
        <f t="shared" si="15"/>
        <v>0</v>
      </c>
      <c r="W67" s="45">
        <f t="shared" si="15"/>
        <v>0</v>
      </c>
      <c r="X67" s="45">
        <f t="shared" si="15"/>
        <v>0</v>
      </c>
      <c r="Y67" s="45">
        <f t="shared" si="15"/>
        <v>0</v>
      </c>
      <c r="Z67" s="45">
        <f t="shared" si="15"/>
        <v>0</v>
      </c>
      <c r="AA67" s="45">
        <f t="shared" si="15"/>
        <v>0</v>
      </c>
      <c r="AB67" s="45">
        <f t="shared" si="15"/>
        <v>0</v>
      </c>
      <c r="AC67" s="45">
        <f t="shared" si="15"/>
        <v>0</v>
      </c>
      <c r="AD67" s="45">
        <f t="shared" si="15"/>
        <v>0</v>
      </c>
      <c r="AE67" s="45">
        <f t="shared" si="15"/>
        <v>0</v>
      </c>
      <c r="AF67" s="45">
        <f t="shared" si="15"/>
        <v>0</v>
      </c>
      <c r="AG67" s="45">
        <f t="shared" si="15"/>
        <v>0</v>
      </c>
      <c r="AH67" s="45">
        <f t="shared" si="15"/>
        <v>0</v>
      </c>
      <c r="AI67" s="45">
        <f t="shared" si="15"/>
        <v>0</v>
      </c>
      <c r="AJ67" s="45">
        <f t="shared" si="15"/>
        <v>0</v>
      </c>
      <c r="AK67" s="45">
        <f t="shared" si="15"/>
        <v>0</v>
      </c>
      <c r="AL67" s="45">
        <f t="shared" si="15"/>
        <v>0</v>
      </c>
      <c r="AM67" s="45">
        <f t="shared" si="15"/>
        <v>0</v>
      </c>
      <c r="AN67" s="45">
        <f t="shared" si="15"/>
        <v>0</v>
      </c>
      <c r="AO67" s="45">
        <f t="shared" si="15"/>
        <v>0</v>
      </c>
      <c r="AP67" s="45">
        <f t="shared" si="15"/>
        <v>0</v>
      </c>
      <c r="AQ67" s="45">
        <f t="shared" si="15"/>
        <v>0</v>
      </c>
      <c r="AR67" s="45">
        <f t="shared" si="15"/>
        <v>0</v>
      </c>
      <c r="AS67" s="45">
        <f t="shared" si="15"/>
        <v>0</v>
      </c>
      <c r="AT67" s="45">
        <f t="shared" si="15"/>
        <v>0</v>
      </c>
      <c r="AU67" s="45">
        <f t="shared" si="15"/>
        <v>0</v>
      </c>
      <c r="AV67" s="45">
        <f t="shared" si="15"/>
        <v>0</v>
      </c>
      <c r="AW67" s="45">
        <f t="shared" si="15"/>
        <v>0</v>
      </c>
      <c r="AX67" s="45">
        <f t="shared" si="15"/>
        <v>0</v>
      </c>
      <c r="AY67" s="45">
        <f t="shared" si="15"/>
        <v>0</v>
      </c>
      <c r="AZ67" s="45">
        <f t="shared" si="15"/>
        <v>0</v>
      </c>
      <c r="BA67" s="45">
        <f t="shared" si="15"/>
        <v>0</v>
      </c>
      <c r="BB67" s="45">
        <f t="shared" si="15"/>
        <v>0</v>
      </c>
      <c r="BC67" s="45">
        <f t="shared" si="15"/>
        <v>0</v>
      </c>
    </row>
    <row r="68" spans="1:55" ht="18.75" hidden="1" x14ac:dyDescent="0.25">
      <c r="A68" s="32"/>
      <c r="B68" s="33"/>
      <c r="C68" s="34"/>
      <c r="D68" s="23"/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7"/>
      <c r="AE68" s="38"/>
      <c r="AF68" s="38"/>
      <c r="AG68" s="38"/>
      <c r="AH68" s="38"/>
      <c r="AI68" s="38"/>
      <c r="AJ68" s="38"/>
      <c r="AK68" s="38"/>
      <c r="AL68" s="38"/>
      <c r="AM68" s="38"/>
      <c r="AN68" s="38"/>
      <c r="AO68" s="38"/>
      <c r="AP68" s="38"/>
      <c r="AQ68" s="38"/>
      <c r="AR68" s="38"/>
      <c r="AS68" s="38"/>
      <c r="AT68" s="38"/>
      <c r="AU68" s="38"/>
      <c r="AV68" s="38"/>
      <c r="AW68" s="38"/>
      <c r="AX68" s="38"/>
      <c r="AY68" s="38"/>
      <c r="AZ68" s="38"/>
      <c r="BA68" s="38"/>
      <c r="BB68" s="38"/>
      <c r="BC68" s="38"/>
    </row>
    <row r="69" spans="1:55" ht="18.75" x14ac:dyDescent="0.25">
      <c r="A69" s="32" t="s">
        <v>153</v>
      </c>
      <c r="B69" s="33" t="s">
        <v>119</v>
      </c>
      <c r="C69" s="34" t="s">
        <v>76</v>
      </c>
      <c r="D69" s="36" t="s">
        <v>163</v>
      </c>
      <c r="E69" s="37" t="s">
        <v>163</v>
      </c>
      <c r="F69" s="37" t="s">
        <v>163</v>
      </c>
      <c r="G69" s="36" t="s">
        <v>163</v>
      </c>
      <c r="H69" s="37" t="s">
        <v>163</v>
      </c>
      <c r="I69" s="37" t="s">
        <v>163</v>
      </c>
      <c r="J69" s="36" t="s">
        <v>163</v>
      </c>
      <c r="K69" s="37" t="s">
        <v>163</v>
      </c>
      <c r="L69" s="37" t="s">
        <v>163</v>
      </c>
      <c r="M69" s="37" t="s">
        <v>163</v>
      </c>
      <c r="N69" s="37" t="s">
        <v>163</v>
      </c>
      <c r="O69" s="37" t="s">
        <v>163</v>
      </c>
      <c r="P69" s="37" t="s">
        <v>163</v>
      </c>
      <c r="Q69" s="37" t="s">
        <v>163</v>
      </c>
      <c r="R69" s="37" t="s">
        <v>163</v>
      </c>
      <c r="S69" s="37" t="s">
        <v>163</v>
      </c>
      <c r="T69" s="37" t="s">
        <v>163</v>
      </c>
      <c r="U69" s="37" t="s">
        <v>163</v>
      </c>
      <c r="V69" s="37" t="s">
        <v>163</v>
      </c>
      <c r="W69" s="37" t="s">
        <v>163</v>
      </c>
      <c r="X69" s="37" t="s">
        <v>163</v>
      </c>
      <c r="Y69" s="37" t="s">
        <v>163</v>
      </c>
      <c r="Z69" s="37" t="s">
        <v>163</v>
      </c>
      <c r="AA69" s="37" t="s">
        <v>163</v>
      </c>
      <c r="AB69" s="37" t="s">
        <v>163</v>
      </c>
      <c r="AC69" s="37" t="s">
        <v>163</v>
      </c>
      <c r="AD69" s="37" t="s">
        <v>163</v>
      </c>
      <c r="AE69" s="37" t="s">
        <v>163</v>
      </c>
      <c r="AF69" s="37" t="s">
        <v>163</v>
      </c>
      <c r="AG69" s="37" t="s">
        <v>163</v>
      </c>
      <c r="AH69" s="37" t="s">
        <v>163</v>
      </c>
      <c r="AI69" s="37" t="s">
        <v>163</v>
      </c>
      <c r="AJ69" s="37" t="s">
        <v>163</v>
      </c>
      <c r="AK69" s="37" t="s">
        <v>163</v>
      </c>
      <c r="AL69" s="37" t="s">
        <v>163</v>
      </c>
      <c r="AM69" s="37" t="s">
        <v>163</v>
      </c>
      <c r="AN69" s="37" t="s">
        <v>163</v>
      </c>
      <c r="AO69" s="37" t="s">
        <v>163</v>
      </c>
      <c r="AP69" s="37" t="s">
        <v>163</v>
      </c>
      <c r="AQ69" s="37" t="s">
        <v>163</v>
      </c>
      <c r="AR69" s="37" t="s">
        <v>163</v>
      </c>
      <c r="AS69" s="37" t="s">
        <v>163</v>
      </c>
      <c r="AT69" s="37" t="s">
        <v>163</v>
      </c>
      <c r="AU69" s="37" t="s">
        <v>163</v>
      </c>
      <c r="AV69" s="37" t="s">
        <v>163</v>
      </c>
      <c r="AW69" s="37" t="s">
        <v>163</v>
      </c>
      <c r="AX69" s="37" t="s">
        <v>163</v>
      </c>
      <c r="AY69" s="37" t="s">
        <v>163</v>
      </c>
      <c r="AZ69" s="37" t="s">
        <v>163</v>
      </c>
      <c r="BA69" s="37" t="s">
        <v>163</v>
      </c>
      <c r="BB69" s="37" t="s">
        <v>163</v>
      </c>
      <c r="BC69" s="37" t="s">
        <v>163</v>
      </c>
    </row>
    <row r="70" spans="1:55" ht="18.75" x14ac:dyDescent="0.25">
      <c r="A70" s="32" t="s">
        <v>154</v>
      </c>
      <c r="B70" s="33" t="s">
        <v>120</v>
      </c>
      <c r="C70" s="34" t="s">
        <v>76</v>
      </c>
      <c r="D70" s="36" t="s">
        <v>163</v>
      </c>
      <c r="E70" s="37" t="s">
        <v>163</v>
      </c>
      <c r="F70" s="37" t="s">
        <v>163</v>
      </c>
      <c r="G70" s="36" t="s">
        <v>163</v>
      </c>
      <c r="H70" s="37" t="s">
        <v>163</v>
      </c>
      <c r="I70" s="37" t="s">
        <v>163</v>
      </c>
      <c r="J70" s="36" t="s">
        <v>163</v>
      </c>
      <c r="K70" s="37" t="s">
        <v>163</v>
      </c>
      <c r="L70" s="37" t="s">
        <v>163</v>
      </c>
      <c r="M70" s="37" t="s">
        <v>163</v>
      </c>
      <c r="N70" s="37" t="s">
        <v>163</v>
      </c>
      <c r="O70" s="37" t="s">
        <v>163</v>
      </c>
      <c r="P70" s="37" t="s">
        <v>163</v>
      </c>
      <c r="Q70" s="37" t="s">
        <v>163</v>
      </c>
      <c r="R70" s="37" t="s">
        <v>163</v>
      </c>
      <c r="S70" s="37" t="s">
        <v>163</v>
      </c>
      <c r="T70" s="37" t="s">
        <v>163</v>
      </c>
      <c r="U70" s="37" t="s">
        <v>163</v>
      </c>
      <c r="V70" s="37" t="s">
        <v>163</v>
      </c>
      <c r="W70" s="37" t="s">
        <v>163</v>
      </c>
      <c r="X70" s="37" t="s">
        <v>163</v>
      </c>
      <c r="Y70" s="37" t="s">
        <v>163</v>
      </c>
      <c r="Z70" s="37" t="s">
        <v>163</v>
      </c>
      <c r="AA70" s="37" t="s">
        <v>163</v>
      </c>
      <c r="AB70" s="37" t="s">
        <v>163</v>
      </c>
      <c r="AC70" s="37" t="s">
        <v>163</v>
      </c>
      <c r="AD70" s="37" t="s">
        <v>163</v>
      </c>
      <c r="AE70" s="37" t="s">
        <v>163</v>
      </c>
      <c r="AF70" s="37" t="s">
        <v>163</v>
      </c>
      <c r="AG70" s="37" t="s">
        <v>163</v>
      </c>
      <c r="AH70" s="37" t="s">
        <v>163</v>
      </c>
      <c r="AI70" s="37" t="s">
        <v>163</v>
      </c>
      <c r="AJ70" s="37" t="s">
        <v>163</v>
      </c>
      <c r="AK70" s="37" t="s">
        <v>163</v>
      </c>
      <c r="AL70" s="37" t="s">
        <v>163</v>
      </c>
      <c r="AM70" s="37" t="s">
        <v>163</v>
      </c>
      <c r="AN70" s="37" t="s">
        <v>163</v>
      </c>
      <c r="AO70" s="37" t="s">
        <v>163</v>
      </c>
      <c r="AP70" s="37" t="s">
        <v>163</v>
      </c>
      <c r="AQ70" s="37" t="s">
        <v>163</v>
      </c>
      <c r="AR70" s="37" t="s">
        <v>163</v>
      </c>
      <c r="AS70" s="37" t="s">
        <v>163</v>
      </c>
      <c r="AT70" s="37" t="s">
        <v>163</v>
      </c>
      <c r="AU70" s="37" t="s">
        <v>163</v>
      </c>
      <c r="AV70" s="37" t="s">
        <v>163</v>
      </c>
      <c r="AW70" s="37" t="s">
        <v>163</v>
      </c>
      <c r="AX70" s="37" t="s">
        <v>163</v>
      </c>
      <c r="AY70" s="37" t="s">
        <v>163</v>
      </c>
      <c r="AZ70" s="37" t="s">
        <v>163</v>
      </c>
      <c r="BA70" s="37" t="s">
        <v>163</v>
      </c>
      <c r="BB70" s="37" t="s">
        <v>163</v>
      </c>
      <c r="BC70" s="37" t="s">
        <v>163</v>
      </c>
    </row>
    <row r="71" spans="1:55" ht="37.5" x14ac:dyDescent="0.25">
      <c r="A71" s="32" t="s">
        <v>155</v>
      </c>
      <c r="B71" s="33" t="s">
        <v>121</v>
      </c>
      <c r="C71" s="34" t="s">
        <v>76</v>
      </c>
      <c r="D71" s="36" t="s">
        <v>163</v>
      </c>
      <c r="E71" s="37" t="s">
        <v>163</v>
      </c>
      <c r="F71" s="37" t="s">
        <v>163</v>
      </c>
      <c r="G71" s="36" t="s">
        <v>163</v>
      </c>
      <c r="H71" s="37" t="s">
        <v>163</v>
      </c>
      <c r="I71" s="37" t="s">
        <v>163</v>
      </c>
      <c r="J71" s="36" t="s">
        <v>163</v>
      </c>
      <c r="K71" s="37" t="s">
        <v>163</v>
      </c>
      <c r="L71" s="37" t="s">
        <v>163</v>
      </c>
      <c r="M71" s="37" t="s">
        <v>163</v>
      </c>
      <c r="N71" s="37" t="s">
        <v>163</v>
      </c>
      <c r="O71" s="37" t="s">
        <v>163</v>
      </c>
      <c r="P71" s="37" t="s">
        <v>163</v>
      </c>
      <c r="Q71" s="37" t="s">
        <v>163</v>
      </c>
      <c r="R71" s="37" t="s">
        <v>163</v>
      </c>
      <c r="S71" s="37" t="s">
        <v>163</v>
      </c>
      <c r="T71" s="37" t="s">
        <v>163</v>
      </c>
      <c r="U71" s="37" t="s">
        <v>163</v>
      </c>
      <c r="V71" s="37" t="s">
        <v>163</v>
      </c>
      <c r="W71" s="37" t="s">
        <v>163</v>
      </c>
      <c r="X71" s="37" t="s">
        <v>163</v>
      </c>
      <c r="Y71" s="37" t="s">
        <v>163</v>
      </c>
      <c r="Z71" s="37" t="s">
        <v>163</v>
      </c>
      <c r="AA71" s="37" t="s">
        <v>163</v>
      </c>
      <c r="AB71" s="37" t="s">
        <v>163</v>
      </c>
      <c r="AC71" s="37" t="s">
        <v>163</v>
      </c>
      <c r="AD71" s="37" t="s">
        <v>163</v>
      </c>
      <c r="AE71" s="37" t="s">
        <v>163</v>
      </c>
      <c r="AF71" s="37" t="s">
        <v>163</v>
      </c>
      <c r="AG71" s="37" t="s">
        <v>163</v>
      </c>
      <c r="AH71" s="37" t="s">
        <v>163</v>
      </c>
      <c r="AI71" s="37" t="s">
        <v>163</v>
      </c>
      <c r="AJ71" s="37" t="s">
        <v>163</v>
      </c>
      <c r="AK71" s="37" t="s">
        <v>163</v>
      </c>
      <c r="AL71" s="37" t="s">
        <v>163</v>
      </c>
      <c r="AM71" s="37" t="s">
        <v>163</v>
      </c>
      <c r="AN71" s="37" t="s">
        <v>163</v>
      </c>
      <c r="AO71" s="37" t="s">
        <v>163</v>
      </c>
      <c r="AP71" s="37" t="s">
        <v>163</v>
      </c>
      <c r="AQ71" s="37" t="s">
        <v>163</v>
      </c>
      <c r="AR71" s="37" t="s">
        <v>163</v>
      </c>
      <c r="AS71" s="37" t="s">
        <v>163</v>
      </c>
      <c r="AT71" s="37" t="s">
        <v>163</v>
      </c>
      <c r="AU71" s="37" t="s">
        <v>163</v>
      </c>
      <c r="AV71" s="37" t="s">
        <v>163</v>
      </c>
      <c r="AW71" s="37" t="s">
        <v>163</v>
      </c>
      <c r="AX71" s="37" t="s">
        <v>163</v>
      </c>
      <c r="AY71" s="37" t="s">
        <v>163</v>
      </c>
      <c r="AZ71" s="37" t="s">
        <v>163</v>
      </c>
      <c r="BA71" s="37" t="s">
        <v>163</v>
      </c>
      <c r="BB71" s="37" t="s">
        <v>163</v>
      </c>
      <c r="BC71" s="37" t="s">
        <v>163</v>
      </c>
    </row>
    <row r="72" spans="1:55" ht="33.75" customHeight="1" x14ac:dyDescent="0.25">
      <c r="A72" s="32" t="s">
        <v>156</v>
      </c>
      <c r="B72" s="33" t="s">
        <v>122</v>
      </c>
      <c r="C72" s="34" t="s">
        <v>76</v>
      </c>
      <c r="D72" s="32" t="s">
        <v>163</v>
      </c>
      <c r="E72" s="34" t="s">
        <v>163</v>
      </c>
      <c r="F72" s="34" t="s">
        <v>163</v>
      </c>
      <c r="G72" s="32" t="s">
        <v>163</v>
      </c>
      <c r="H72" s="34" t="s">
        <v>163</v>
      </c>
      <c r="I72" s="34" t="s">
        <v>163</v>
      </c>
      <c r="J72" s="32" t="s">
        <v>163</v>
      </c>
      <c r="K72" s="34" t="s">
        <v>163</v>
      </c>
      <c r="L72" s="34" t="s">
        <v>163</v>
      </c>
      <c r="M72" s="34" t="s">
        <v>163</v>
      </c>
      <c r="N72" s="34" t="s">
        <v>163</v>
      </c>
      <c r="O72" s="34" t="s">
        <v>163</v>
      </c>
      <c r="P72" s="34" t="s">
        <v>163</v>
      </c>
      <c r="Q72" s="34" t="s">
        <v>163</v>
      </c>
      <c r="R72" s="34" t="s">
        <v>163</v>
      </c>
      <c r="S72" s="34" t="s">
        <v>163</v>
      </c>
      <c r="T72" s="34" t="s">
        <v>163</v>
      </c>
      <c r="U72" s="34" t="s">
        <v>163</v>
      </c>
      <c r="V72" s="34" t="s">
        <v>163</v>
      </c>
      <c r="W72" s="34" t="s">
        <v>163</v>
      </c>
      <c r="X72" s="34" t="s">
        <v>163</v>
      </c>
      <c r="Y72" s="34" t="s">
        <v>163</v>
      </c>
      <c r="Z72" s="34" t="s">
        <v>163</v>
      </c>
      <c r="AA72" s="34" t="s">
        <v>163</v>
      </c>
      <c r="AB72" s="34" t="s">
        <v>163</v>
      </c>
      <c r="AC72" s="34" t="s">
        <v>163</v>
      </c>
      <c r="AD72" s="34" t="s">
        <v>163</v>
      </c>
      <c r="AE72" s="34" t="s">
        <v>163</v>
      </c>
      <c r="AF72" s="34" t="s">
        <v>163</v>
      </c>
      <c r="AG72" s="34" t="s">
        <v>163</v>
      </c>
      <c r="AH72" s="34" t="s">
        <v>163</v>
      </c>
      <c r="AI72" s="34" t="s">
        <v>163</v>
      </c>
      <c r="AJ72" s="34" t="s">
        <v>163</v>
      </c>
      <c r="AK72" s="34" t="s">
        <v>163</v>
      </c>
      <c r="AL72" s="34" t="s">
        <v>163</v>
      </c>
      <c r="AM72" s="34" t="s">
        <v>163</v>
      </c>
      <c r="AN72" s="34" t="s">
        <v>163</v>
      </c>
      <c r="AO72" s="34" t="s">
        <v>163</v>
      </c>
      <c r="AP72" s="34" t="s">
        <v>163</v>
      </c>
      <c r="AQ72" s="34" t="s">
        <v>163</v>
      </c>
      <c r="AR72" s="34" t="s">
        <v>163</v>
      </c>
      <c r="AS72" s="34" t="s">
        <v>163</v>
      </c>
      <c r="AT72" s="34" t="s">
        <v>163</v>
      </c>
      <c r="AU72" s="34" t="s">
        <v>163</v>
      </c>
      <c r="AV72" s="34" t="s">
        <v>163</v>
      </c>
      <c r="AW72" s="34" t="s">
        <v>163</v>
      </c>
      <c r="AX72" s="34" t="s">
        <v>163</v>
      </c>
      <c r="AY72" s="34" t="s">
        <v>163</v>
      </c>
      <c r="AZ72" s="34" t="s">
        <v>163</v>
      </c>
      <c r="BA72" s="34" t="s">
        <v>163</v>
      </c>
      <c r="BB72" s="34" t="s">
        <v>163</v>
      </c>
      <c r="BC72" s="34" t="s">
        <v>163</v>
      </c>
    </row>
    <row r="73" spans="1:55" ht="18.75" x14ac:dyDescent="0.25">
      <c r="A73" s="32" t="s">
        <v>157</v>
      </c>
      <c r="B73" s="33" t="s">
        <v>123</v>
      </c>
      <c r="C73" s="34" t="s">
        <v>76</v>
      </c>
      <c r="D73" s="36" t="s">
        <v>163</v>
      </c>
      <c r="E73" s="37" t="s">
        <v>163</v>
      </c>
      <c r="F73" s="37" t="s">
        <v>163</v>
      </c>
      <c r="G73" s="36" t="s">
        <v>163</v>
      </c>
      <c r="H73" s="37" t="s">
        <v>163</v>
      </c>
      <c r="I73" s="37" t="s">
        <v>163</v>
      </c>
      <c r="J73" s="36" t="s">
        <v>163</v>
      </c>
      <c r="K73" s="37" t="s">
        <v>163</v>
      </c>
      <c r="L73" s="37" t="s">
        <v>163</v>
      </c>
      <c r="M73" s="37" t="s">
        <v>163</v>
      </c>
      <c r="N73" s="37" t="s">
        <v>163</v>
      </c>
      <c r="O73" s="37" t="s">
        <v>163</v>
      </c>
      <c r="P73" s="37" t="s">
        <v>163</v>
      </c>
      <c r="Q73" s="37" t="s">
        <v>163</v>
      </c>
      <c r="R73" s="37" t="s">
        <v>163</v>
      </c>
      <c r="S73" s="37" t="s">
        <v>163</v>
      </c>
      <c r="T73" s="37" t="s">
        <v>163</v>
      </c>
      <c r="U73" s="37" t="s">
        <v>163</v>
      </c>
      <c r="V73" s="37" t="s">
        <v>163</v>
      </c>
      <c r="W73" s="37" t="s">
        <v>163</v>
      </c>
      <c r="X73" s="37" t="s">
        <v>163</v>
      </c>
      <c r="Y73" s="37" t="s">
        <v>163</v>
      </c>
      <c r="Z73" s="37" t="s">
        <v>163</v>
      </c>
      <c r="AA73" s="37" t="s">
        <v>163</v>
      </c>
      <c r="AB73" s="37" t="s">
        <v>163</v>
      </c>
      <c r="AC73" s="37" t="s">
        <v>163</v>
      </c>
      <c r="AD73" s="37" t="s">
        <v>163</v>
      </c>
      <c r="AE73" s="37" t="s">
        <v>163</v>
      </c>
      <c r="AF73" s="37" t="s">
        <v>163</v>
      </c>
      <c r="AG73" s="37" t="s">
        <v>163</v>
      </c>
      <c r="AH73" s="37" t="s">
        <v>163</v>
      </c>
      <c r="AI73" s="37" t="s">
        <v>163</v>
      </c>
      <c r="AJ73" s="37" t="s">
        <v>163</v>
      </c>
      <c r="AK73" s="37" t="s">
        <v>163</v>
      </c>
      <c r="AL73" s="37" t="s">
        <v>163</v>
      </c>
      <c r="AM73" s="37" t="s">
        <v>163</v>
      </c>
      <c r="AN73" s="37" t="s">
        <v>163</v>
      </c>
      <c r="AO73" s="37" t="s">
        <v>163</v>
      </c>
      <c r="AP73" s="37" t="s">
        <v>163</v>
      </c>
      <c r="AQ73" s="37" t="s">
        <v>163</v>
      </c>
      <c r="AR73" s="37" t="s">
        <v>163</v>
      </c>
      <c r="AS73" s="37" t="s">
        <v>163</v>
      </c>
      <c r="AT73" s="37" t="s">
        <v>163</v>
      </c>
      <c r="AU73" s="37" t="s">
        <v>163</v>
      </c>
      <c r="AV73" s="37" t="s">
        <v>163</v>
      </c>
      <c r="AW73" s="37" t="s">
        <v>163</v>
      </c>
      <c r="AX73" s="37" t="s">
        <v>163</v>
      </c>
      <c r="AY73" s="37" t="s">
        <v>163</v>
      </c>
      <c r="AZ73" s="37" t="s">
        <v>163</v>
      </c>
      <c r="BA73" s="37" t="s">
        <v>163</v>
      </c>
      <c r="BB73" s="37" t="s">
        <v>163</v>
      </c>
      <c r="BC73" s="37" t="s">
        <v>163</v>
      </c>
    </row>
    <row r="74" spans="1:55" ht="18.75" x14ac:dyDescent="0.25">
      <c r="A74" s="32" t="s">
        <v>158</v>
      </c>
      <c r="B74" s="33" t="s">
        <v>124</v>
      </c>
      <c r="C74" s="34" t="s">
        <v>76</v>
      </c>
      <c r="D74" s="36" t="s">
        <v>163</v>
      </c>
      <c r="E74" s="37" t="s">
        <v>163</v>
      </c>
      <c r="F74" s="37" t="s">
        <v>163</v>
      </c>
      <c r="G74" s="36" t="s">
        <v>163</v>
      </c>
      <c r="H74" s="37" t="s">
        <v>163</v>
      </c>
      <c r="I74" s="37" t="s">
        <v>163</v>
      </c>
      <c r="J74" s="36" t="s">
        <v>163</v>
      </c>
      <c r="K74" s="37" t="s">
        <v>163</v>
      </c>
      <c r="L74" s="37" t="s">
        <v>163</v>
      </c>
      <c r="M74" s="37" t="s">
        <v>163</v>
      </c>
      <c r="N74" s="37" t="s">
        <v>163</v>
      </c>
      <c r="O74" s="37" t="s">
        <v>163</v>
      </c>
      <c r="P74" s="37" t="s">
        <v>163</v>
      </c>
      <c r="Q74" s="37" t="s">
        <v>163</v>
      </c>
      <c r="R74" s="37" t="s">
        <v>163</v>
      </c>
      <c r="S74" s="37" t="s">
        <v>163</v>
      </c>
      <c r="T74" s="37" t="s">
        <v>163</v>
      </c>
      <c r="U74" s="37" t="s">
        <v>163</v>
      </c>
      <c r="V74" s="37" t="s">
        <v>163</v>
      </c>
      <c r="W74" s="37" t="s">
        <v>163</v>
      </c>
      <c r="X74" s="37" t="s">
        <v>163</v>
      </c>
      <c r="Y74" s="37" t="s">
        <v>163</v>
      </c>
      <c r="Z74" s="37" t="s">
        <v>163</v>
      </c>
      <c r="AA74" s="37" t="s">
        <v>163</v>
      </c>
      <c r="AB74" s="37" t="s">
        <v>163</v>
      </c>
      <c r="AC74" s="37" t="s">
        <v>163</v>
      </c>
      <c r="AD74" s="37" t="s">
        <v>163</v>
      </c>
      <c r="AE74" s="37" t="s">
        <v>163</v>
      </c>
      <c r="AF74" s="37" t="s">
        <v>163</v>
      </c>
      <c r="AG74" s="37" t="s">
        <v>163</v>
      </c>
      <c r="AH74" s="37" t="s">
        <v>163</v>
      </c>
      <c r="AI74" s="37" t="s">
        <v>163</v>
      </c>
      <c r="AJ74" s="37" t="s">
        <v>163</v>
      </c>
      <c r="AK74" s="37" t="s">
        <v>163</v>
      </c>
      <c r="AL74" s="37" t="s">
        <v>163</v>
      </c>
      <c r="AM74" s="37" t="s">
        <v>163</v>
      </c>
      <c r="AN74" s="37" t="s">
        <v>163</v>
      </c>
      <c r="AO74" s="37" t="s">
        <v>163</v>
      </c>
      <c r="AP74" s="37" t="s">
        <v>163</v>
      </c>
      <c r="AQ74" s="37" t="s">
        <v>163</v>
      </c>
      <c r="AR74" s="37" t="s">
        <v>163</v>
      </c>
      <c r="AS74" s="37" t="s">
        <v>163</v>
      </c>
      <c r="AT74" s="37" t="s">
        <v>163</v>
      </c>
      <c r="AU74" s="37" t="s">
        <v>163</v>
      </c>
      <c r="AV74" s="37" t="s">
        <v>163</v>
      </c>
      <c r="AW74" s="37" t="s">
        <v>163</v>
      </c>
      <c r="AX74" s="37" t="s">
        <v>163</v>
      </c>
      <c r="AY74" s="37" t="s">
        <v>163</v>
      </c>
      <c r="AZ74" s="37" t="s">
        <v>163</v>
      </c>
      <c r="BA74" s="37" t="s">
        <v>163</v>
      </c>
      <c r="BB74" s="37" t="s">
        <v>163</v>
      </c>
      <c r="BC74" s="37" t="s">
        <v>163</v>
      </c>
    </row>
    <row r="75" spans="1:55" ht="41.25" customHeight="1" x14ac:dyDescent="0.25">
      <c r="A75" s="32" t="s">
        <v>159</v>
      </c>
      <c r="B75" s="33" t="s">
        <v>125</v>
      </c>
      <c r="C75" s="34" t="s">
        <v>76</v>
      </c>
      <c r="D75" s="32" t="s">
        <v>163</v>
      </c>
      <c r="E75" s="34" t="s">
        <v>163</v>
      </c>
      <c r="F75" s="34" t="s">
        <v>163</v>
      </c>
      <c r="G75" s="32" t="s">
        <v>163</v>
      </c>
      <c r="H75" s="34" t="s">
        <v>163</v>
      </c>
      <c r="I75" s="34" t="s">
        <v>163</v>
      </c>
      <c r="J75" s="32" t="s">
        <v>163</v>
      </c>
      <c r="K75" s="34" t="s">
        <v>163</v>
      </c>
      <c r="L75" s="34" t="s">
        <v>163</v>
      </c>
      <c r="M75" s="34" t="s">
        <v>163</v>
      </c>
      <c r="N75" s="34" t="s">
        <v>163</v>
      </c>
      <c r="O75" s="34" t="s">
        <v>163</v>
      </c>
      <c r="P75" s="34" t="s">
        <v>163</v>
      </c>
      <c r="Q75" s="34" t="s">
        <v>163</v>
      </c>
      <c r="R75" s="34" t="s">
        <v>163</v>
      </c>
      <c r="S75" s="34" t="s">
        <v>163</v>
      </c>
      <c r="T75" s="34" t="s">
        <v>163</v>
      </c>
      <c r="U75" s="34" t="s">
        <v>163</v>
      </c>
      <c r="V75" s="34" t="s">
        <v>163</v>
      </c>
      <c r="W75" s="34" t="s">
        <v>163</v>
      </c>
      <c r="X75" s="34" t="s">
        <v>163</v>
      </c>
      <c r="Y75" s="34" t="s">
        <v>163</v>
      </c>
      <c r="Z75" s="34" t="s">
        <v>163</v>
      </c>
      <c r="AA75" s="34" t="s">
        <v>163</v>
      </c>
      <c r="AB75" s="34" t="s">
        <v>163</v>
      </c>
      <c r="AC75" s="34" t="s">
        <v>163</v>
      </c>
      <c r="AD75" s="34" t="s">
        <v>163</v>
      </c>
      <c r="AE75" s="34" t="s">
        <v>163</v>
      </c>
      <c r="AF75" s="34" t="s">
        <v>163</v>
      </c>
      <c r="AG75" s="34" t="s">
        <v>163</v>
      </c>
      <c r="AH75" s="34" t="s">
        <v>163</v>
      </c>
      <c r="AI75" s="34" t="s">
        <v>163</v>
      </c>
      <c r="AJ75" s="34" t="s">
        <v>163</v>
      </c>
      <c r="AK75" s="34" t="s">
        <v>163</v>
      </c>
      <c r="AL75" s="34" t="s">
        <v>163</v>
      </c>
      <c r="AM75" s="34" t="s">
        <v>163</v>
      </c>
      <c r="AN75" s="34" t="s">
        <v>163</v>
      </c>
      <c r="AO75" s="34" t="s">
        <v>163</v>
      </c>
      <c r="AP75" s="34" t="s">
        <v>163</v>
      </c>
      <c r="AQ75" s="34" t="s">
        <v>163</v>
      </c>
      <c r="AR75" s="34" t="s">
        <v>163</v>
      </c>
      <c r="AS75" s="34" t="s">
        <v>163</v>
      </c>
      <c r="AT75" s="34" t="s">
        <v>163</v>
      </c>
      <c r="AU75" s="34" t="s">
        <v>163</v>
      </c>
      <c r="AV75" s="34" t="s">
        <v>163</v>
      </c>
      <c r="AW75" s="34" t="s">
        <v>163</v>
      </c>
      <c r="AX75" s="34" t="s">
        <v>163</v>
      </c>
      <c r="AY75" s="34" t="s">
        <v>163</v>
      </c>
      <c r="AZ75" s="34" t="s">
        <v>163</v>
      </c>
      <c r="BA75" s="34" t="s">
        <v>163</v>
      </c>
      <c r="BB75" s="34" t="s">
        <v>163</v>
      </c>
      <c r="BC75" s="34" t="s">
        <v>163</v>
      </c>
    </row>
    <row r="76" spans="1:55" ht="37.5" hidden="1" x14ac:dyDescent="0.25">
      <c r="A76" s="32" t="s">
        <v>139</v>
      </c>
      <c r="B76" s="33" t="s">
        <v>126</v>
      </c>
      <c r="C76" s="34" t="s">
        <v>76</v>
      </c>
      <c r="D76" s="36" t="s">
        <v>163</v>
      </c>
      <c r="E76" s="37" t="s">
        <v>163</v>
      </c>
      <c r="F76" s="37" t="s">
        <v>163</v>
      </c>
      <c r="G76" s="36" t="s">
        <v>163</v>
      </c>
      <c r="H76" s="37" t="s">
        <v>163</v>
      </c>
      <c r="I76" s="37" t="s">
        <v>163</v>
      </c>
      <c r="J76" s="36" t="s">
        <v>163</v>
      </c>
      <c r="K76" s="37" t="s">
        <v>163</v>
      </c>
      <c r="L76" s="37" t="s">
        <v>163</v>
      </c>
      <c r="M76" s="37" t="s">
        <v>163</v>
      </c>
      <c r="N76" s="37" t="s">
        <v>163</v>
      </c>
      <c r="O76" s="37" t="s">
        <v>163</v>
      </c>
      <c r="P76" s="37" t="s">
        <v>163</v>
      </c>
      <c r="Q76" s="37" t="s">
        <v>163</v>
      </c>
      <c r="R76" s="37" t="s">
        <v>163</v>
      </c>
      <c r="S76" s="37" t="s">
        <v>163</v>
      </c>
      <c r="T76" s="37" t="s">
        <v>163</v>
      </c>
      <c r="U76" s="37" t="s">
        <v>163</v>
      </c>
      <c r="V76" s="37" t="s">
        <v>163</v>
      </c>
      <c r="W76" s="37" t="s">
        <v>163</v>
      </c>
      <c r="X76" s="37" t="s">
        <v>163</v>
      </c>
      <c r="Y76" s="37" t="s">
        <v>163</v>
      </c>
      <c r="Z76" s="37" t="s">
        <v>163</v>
      </c>
      <c r="AA76" s="37" t="s">
        <v>163</v>
      </c>
      <c r="AB76" s="37" t="s">
        <v>163</v>
      </c>
      <c r="AC76" s="37" t="s">
        <v>163</v>
      </c>
      <c r="AD76" s="37" t="s">
        <v>163</v>
      </c>
      <c r="AE76" s="37" t="s">
        <v>163</v>
      </c>
      <c r="AF76" s="37" t="s">
        <v>163</v>
      </c>
      <c r="AG76" s="37" t="s">
        <v>163</v>
      </c>
      <c r="AH76" s="37" t="s">
        <v>163</v>
      </c>
      <c r="AI76" s="37" t="s">
        <v>163</v>
      </c>
      <c r="AJ76" s="37" t="s">
        <v>163</v>
      </c>
      <c r="AK76" s="37" t="s">
        <v>163</v>
      </c>
      <c r="AL76" s="37" t="s">
        <v>163</v>
      </c>
      <c r="AM76" s="37" t="s">
        <v>163</v>
      </c>
      <c r="AN76" s="37" t="s">
        <v>163</v>
      </c>
      <c r="AO76" s="37" t="s">
        <v>163</v>
      </c>
      <c r="AP76" s="37" t="s">
        <v>163</v>
      </c>
      <c r="AQ76" s="37" t="s">
        <v>163</v>
      </c>
      <c r="AR76" s="37" t="s">
        <v>163</v>
      </c>
      <c r="AS76" s="37" t="s">
        <v>163</v>
      </c>
      <c r="AT76" s="37" t="s">
        <v>163</v>
      </c>
      <c r="AU76" s="37" t="s">
        <v>163</v>
      </c>
      <c r="AV76" s="37" t="s">
        <v>163</v>
      </c>
      <c r="AW76" s="37" t="s">
        <v>163</v>
      </c>
      <c r="AX76" s="37" t="s">
        <v>163</v>
      </c>
      <c r="AY76" s="37" t="s">
        <v>163</v>
      </c>
      <c r="AZ76" s="37" t="s">
        <v>163</v>
      </c>
      <c r="BA76" s="37" t="s">
        <v>163</v>
      </c>
      <c r="BB76" s="37" t="s">
        <v>163</v>
      </c>
      <c r="BC76" s="37" t="s">
        <v>163</v>
      </c>
    </row>
    <row r="77" spans="1:55" ht="37.5" hidden="1" x14ac:dyDescent="0.25">
      <c r="A77" s="32" t="s">
        <v>140</v>
      </c>
      <c r="B77" s="33" t="s">
        <v>127</v>
      </c>
      <c r="C77" s="34" t="s">
        <v>76</v>
      </c>
      <c r="D77" s="36" t="s">
        <v>163</v>
      </c>
      <c r="E77" s="37" t="s">
        <v>163</v>
      </c>
      <c r="F77" s="37" t="s">
        <v>163</v>
      </c>
      <c r="G77" s="36" t="s">
        <v>163</v>
      </c>
      <c r="H77" s="37" t="s">
        <v>163</v>
      </c>
      <c r="I77" s="37" t="s">
        <v>163</v>
      </c>
      <c r="J77" s="36" t="s">
        <v>163</v>
      </c>
      <c r="K77" s="37" t="s">
        <v>163</v>
      </c>
      <c r="L77" s="37" t="s">
        <v>163</v>
      </c>
      <c r="M77" s="37" t="s">
        <v>163</v>
      </c>
      <c r="N77" s="37" t="s">
        <v>163</v>
      </c>
      <c r="O77" s="37" t="s">
        <v>163</v>
      </c>
      <c r="P77" s="37" t="s">
        <v>163</v>
      </c>
      <c r="Q77" s="37" t="s">
        <v>163</v>
      </c>
      <c r="R77" s="37" t="s">
        <v>163</v>
      </c>
      <c r="S77" s="37" t="s">
        <v>163</v>
      </c>
      <c r="T77" s="37" t="s">
        <v>163</v>
      </c>
      <c r="U77" s="37" t="s">
        <v>163</v>
      </c>
      <c r="V77" s="37" t="s">
        <v>163</v>
      </c>
      <c r="W77" s="37" t="s">
        <v>163</v>
      </c>
      <c r="X77" s="37" t="s">
        <v>163</v>
      </c>
      <c r="Y77" s="37" t="s">
        <v>163</v>
      </c>
      <c r="Z77" s="37" t="s">
        <v>163</v>
      </c>
      <c r="AA77" s="37" t="s">
        <v>163</v>
      </c>
      <c r="AB77" s="37" t="s">
        <v>163</v>
      </c>
      <c r="AC77" s="37" t="s">
        <v>163</v>
      </c>
      <c r="AD77" s="37" t="s">
        <v>163</v>
      </c>
      <c r="AE77" s="37" t="s">
        <v>163</v>
      </c>
      <c r="AF77" s="37" t="s">
        <v>163</v>
      </c>
      <c r="AG77" s="37" t="s">
        <v>163</v>
      </c>
      <c r="AH77" s="37" t="s">
        <v>163</v>
      </c>
      <c r="AI77" s="37" t="s">
        <v>163</v>
      </c>
      <c r="AJ77" s="37" t="s">
        <v>163</v>
      </c>
      <c r="AK77" s="37" t="s">
        <v>163</v>
      </c>
      <c r="AL77" s="37" t="s">
        <v>163</v>
      </c>
      <c r="AM77" s="37" t="s">
        <v>163</v>
      </c>
      <c r="AN77" s="37" t="s">
        <v>163</v>
      </c>
      <c r="AO77" s="37" t="s">
        <v>163</v>
      </c>
      <c r="AP77" s="37" t="s">
        <v>163</v>
      </c>
      <c r="AQ77" s="37" t="s">
        <v>163</v>
      </c>
      <c r="AR77" s="37" t="s">
        <v>163</v>
      </c>
      <c r="AS77" s="37" t="s">
        <v>163</v>
      </c>
      <c r="AT77" s="37" t="s">
        <v>163</v>
      </c>
      <c r="AU77" s="37" t="s">
        <v>163</v>
      </c>
      <c r="AV77" s="37" t="s">
        <v>163</v>
      </c>
      <c r="AW77" s="37" t="s">
        <v>163</v>
      </c>
      <c r="AX77" s="37" t="s">
        <v>163</v>
      </c>
      <c r="AY77" s="37" t="s">
        <v>163</v>
      </c>
      <c r="AZ77" s="37" t="s">
        <v>163</v>
      </c>
      <c r="BA77" s="37" t="s">
        <v>163</v>
      </c>
      <c r="BB77" s="37" t="s">
        <v>163</v>
      </c>
      <c r="BC77" s="37" t="s">
        <v>163</v>
      </c>
    </row>
    <row r="78" spans="1:55" ht="24.75" customHeight="1" x14ac:dyDescent="0.25">
      <c r="A78" s="32" t="s">
        <v>104</v>
      </c>
      <c r="B78" s="33" t="s">
        <v>128</v>
      </c>
      <c r="C78" s="34" t="s">
        <v>76</v>
      </c>
      <c r="D78" s="23" t="s">
        <v>163</v>
      </c>
      <c r="E78" s="23" t="s">
        <v>163</v>
      </c>
      <c r="F78" s="23" t="s">
        <v>163</v>
      </c>
      <c r="G78" s="23" t="s">
        <v>163</v>
      </c>
      <c r="H78" s="23" t="s">
        <v>163</v>
      </c>
      <c r="I78" s="23" t="s">
        <v>163</v>
      </c>
      <c r="J78" s="23" t="s">
        <v>163</v>
      </c>
      <c r="K78" s="23" t="s">
        <v>163</v>
      </c>
      <c r="L78" s="23" t="s">
        <v>163</v>
      </c>
      <c r="M78" s="23" t="s">
        <v>163</v>
      </c>
      <c r="N78" s="23" t="s">
        <v>163</v>
      </c>
      <c r="O78" s="23" t="s">
        <v>163</v>
      </c>
      <c r="P78" s="23" t="s">
        <v>163</v>
      </c>
      <c r="Q78" s="23" t="s">
        <v>163</v>
      </c>
      <c r="R78" s="23" t="s">
        <v>163</v>
      </c>
      <c r="S78" s="23" t="s">
        <v>163</v>
      </c>
      <c r="T78" s="23" t="s">
        <v>163</v>
      </c>
      <c r="U78" s="23" t="s">
        <v>163</v>
      </c>
      <c r="V78" s="23" t="s">
        <v>163</v>
      </c>
      <c r="W78" s="23" t="s">
        <v>163</v>
      </c>
      <c r="X78" s="23" t="s">
        <v>163</v>
      </c>
      <c r="Y78" s="23" t="s">
        <v>163</v>
      </c>
      <c r="Z78" s="23" t="s">
        <v>163</v>
      </c>
      <c r="AA78" s="23" t="s">
        <v>163</v>
      </c>
      <c r="AB78" s="23" t="s">
        <v>163</v>
      </c>
      <c r="AC78" s="23" t="s">
        <v>163</v>
      </c>
      <c r="AD78" s="23" t="s">
        <v>163</v>
      </c>
      <c r="AE78" s="23" t="s">
        <v>163</v>
      </c>
      <c r="AF78" s="23" t="s">
        <v>163</v>
      </c>
      <c r="AG78" s="23" t="s">
        <v>163</v>
      </c>
      <c r="AH78" s="23" t="s">
        <v>163</v>
      </c>
      <c r="AI78" s="23" t="s">
        <v>163</v>
      </c>
      <c r="AJ78" s="23" t="s">
        <v>163</v>
      </c>
      <c r="AK78" s="23" t="s">
        <v>163</v>
      </c>
      <c r="AL78" s="23" t="s">
        <v>163</v>
      </c>
      <c r="AM78" s="23" t="s">
        <v>163</v>
      </c>
      <c r="AN78" s="23" t="s">
        <v>163</v>
      </c>
      <c r="AO78" s="23" t="s">
        <v>163</v>
      </c>
      <c r="AP78" s="23" t="s">
        <v>163</v>
      </c>
      <c r="AQ78" s="23" t="s">
        <v>163</v>
      </c>
      <c r="AR78" s="23" t="s">
        <v>163</v>
      </c>
      <c r="AS78" s="23" t="s">
        <v>163</v>
      </c>
      <c r="AT78" s="23" t="s">
        <v>163</v>
      </c>
      <c r="AU78" s="23" t="s">
        <v>163</v>
      </c>
      <c r="AV78" s="23" t="s">
        <v>163</v>
      </c>
      <c r="AW78" s="23" t="s">
        <v>163</v>
      </c>
      <c r="AX78" s="23" t="s">
        <v>163</v>
      </c>
      <c r="AY78" s="23" t="s">
        <v>163</v>
      </c>
      <c r="AZ78" s="23" t="s">
        <v>163</v>
      </c>
      <c r="BA78" s="23" t="s">
        <v>163</v>
      </c>
      <c r="BB78" s="23" t="s">
        <v>163</v>
      </c>
      <c r="BC78" s="23" t="s">
        <v>163</v>
      </c>
    </row>
    <row r="79" spans="1:55" ht="24.75" customHeight="1" x14ac:dyDescent="0.25">
      <c r="A79" s="32" t="s">
        <v>160</v>
      </c>
      <c r="B79" s="33" t="s">
        <v>129</v>
      </c>
      <c r="C79" s="34" t="s">
        <v>76</v>
      </c>
      <c r="D79" s="32" t="s">
        <v>163</v>
      </c>
      <c r="E79" s="34" t="s">
        <v>163</v>
      </c>
      <c r="F79" s="34" t="s">
        <v>163</v>
      </c>
      <c r="G79" s="32" t="s">
        <v>163</v>
      </c>
      <c r="H79" s="34" t="s">
        <v>163</v>
      </c>
      <c r="I79" s="34" t="s">
        <v>163</v>
      </c>
      <c r="J79" s="32" t="s">
        <v>163</v>
      </c>
      <c r="K79" s="34" t="s">
        <v>163</v>
      </c>
      <c r="L79" s="34" t="s">
        <v>163</v>
      </c>
      <c r="M79" s="34" t="s">
        <v>163</v>
      </c>
      <c r="N79" s="34" t="s">
        <v>163</v>
      </c>
      <c r="O79" s="34" t="s">
        <v>163</v>
      </c>
      <c r="P79" s="34" t="s">
        <v>163</v>
      </c>
      <c r="Q79" s="34" t="s">
        <v>163</v>
      </c>
      <c r="R79" s="34" t="s">
        <v>163</v>
      </c>
      <c r="S79" s="34" t="s">
        <v>163</v>
      </c>
      <c r="T79" s="34" t="s">
        <v>163</v>
      </c>
      <c r="U79" s="34" t="s">
        <v>163</v>
      </c>
      <c r="V79" s="34" t="s">
        <v>163</v>
      </c>
      <c r="W79" s="34" t="s">
        <v>163</v>
      </c>
      <c r="X79" s="34" t="s">
        <v>163</v>
      </c>
      <c r="Y79" s="34" t="s">
        <v>163</v>
      </c>
      <c r="Z79" s="34" t="s">
        <v>163</v>
      </c>
      <c r="AA79" s="34" t="s">
        <v>163</v>
      </c>
      <c r="AB79" s="34" t="s">
        <v>163</v>
      </c>
      <c r="AC79" s="34" t="s">
        <v>163</v>
      </c>
      <c r="AD79" s="34" t="s">
        <v>163</v>
      </c>
      <c r="AE79" s="34" t="s">
        <v>163</v>
      </c>
      <c r="AF79" s="34" t="s">
        <v>163</v>
      </c>
      <c r="AG79" s="34" t="s">
        <v>163</v>
      </c>
      <c r="AH79" s="34" t="s">
        <v>163</v>
      </c>
      <c r="AI79" s="34" t="s">
        <v>163</v>
      </c>
      <c r="AJ79" s="34" t="s">
        <v>163</v>
      </c>
      <c r="AK79" s="34" t="s">
        <v>163</v>
      </c>
      <c r="AL79" s="34" t="s">
        <v>163</v>
      </c>
      <c r="AM79" s="34" t="s">
        <v>163</v>
      </c>
      <c r="AN79" s="34" t="s">
        <v>163</v>
      </c>
      <c r="AO79" s="34" t="s">
        <v>163</v>
      </c>
      <c r="AP79" s="34" t="s">
        <v>163</v>
      </c>
      <c r="AQ79" s="34" t="s">
        <v>163</v>
      </c>
      <c r="AR79" s="34" t="s">
        <v>163</v>
      </c>
      <c r="AS79" s="34" t="s">
        <v>163</v>
      </c>
      <c r="AT79" s="34" t="s">
        <v>163</v>
      </c>
      <c r="AU79" s="34" t="s">
        <v>163</v>
      </c>
      <c r="AV79" s="34" t="s">
        <v>163</v>
      </c>
      <c r="AW79" s="34" t="s">
        <v>163</v>
      </c>
      <c r="AX79" s="34" t="s">
        <v>163</v>
      </c>
      <c r="AY79" s="34" t="s">
        <v>163</v>
      </c>
      <c r="AZ79" s="34" t="s">
        <v>163</v>
      </c>
      <c r="BA79" s="34" t="s">
        <v>163</v>
      </c>
      <c r="BB79" s="34" t="s">
        <v>163</v>
      </c>
      <c r="BC79" s="34" t="s">
        <v>163</v>
      </c>
    </row>
    <row r="80" spans="1:55" s="86" customFormat="1" ht="24.75" customHeight="1" x14ac:dyDescent="0.25">
      <c r="A80" s="84" t="s">
        <v>161</v>
      </c>
      <c r="B80" s="85" t="s">
        <v>130</v>
      </c>
      <c r="C80" s="85" t="s">
        <v>76</v>
      </c>
      <c r="D80" s="41">
        <f>D81+D82+D83</f>
        <v>3.1150000000000002</v>
      </c>
      <c r="E80" s="45">
        <f t="shared" ref="E80:BC80" si="16">E81+E82+E83</f>
        <v>0</v>
      </c>
      <c r="F80" s="45">
        <f t="shared" si="16"/>
        <v>0</v>
      </c>
      <c r="G80" s="45">
        <f t="shared" si="16"/>
        <v>0</v>
      </c>
      <c r="H80" s="45">
        <f t="shared" si="16"/>
        <v>0</v>
      </c>
      <c r="I80" s="45">
        <f t="shared" si="16"/>
        <v>0</v>
      </c>
      <c r="J80" s="45">
        <f t="shared" si="16"/>
        <v>0</v>
      </c>
      <c r="K80" s="45">
        <f t="shared" si="16"/>
        <v>0</v>
      </c>
      <c r="L80" s="45">
        <f t="shared" si="16"/>
        <v>0</v>
      </c>
      <c r="M80" s="45">
        <f t="shared" si="16"/>
        <v>0</v>
      </c>
      <c r="N80" s="45">
        <f t="shared" si="16"/>
        <v>0</v>
      </c>
      <c r="O80" s="45">
        <f t="shared" si="16"/>
        <v>0</v>
      </c>
      <c r="P80" s="45">
        <f t="shared" si="16"/>
        <v>0</v>
      </c>
      <c r="Q80" s="45">
        <f t="shared" si="16"/>
        <v>0</v>
      </c>
      <c r="R80" s="45">
        <f t="shared" si="16"/>
        <v>0</v>
      </c>
      <c r="S80" s="45">
        <f t="shared" si="16"/>
        <v>0</v>
      </c>
      <c r="T80" s="45">
        <f t="shared" si="16"/>
        <v>0</v>
      </c>
      <c r="U80" s="45">
        <f t="shared" si="16"/>
        <v>0</v>
      </c>
      <c r="V80" s="45">
        <f t="shared" si="16"/>
        <v>0</v>
      </c>
      <c r="W80" s="45">
        <f t="shared" si="16"/>
        <v>0</v>
      </c>
      <c r="X80" s="45">
        <f t="shared" si="16"/>
        <v>0</v>
      </c>
      <c r="Y80" s="45">
        <f t="shared" si="16"/>
        <v>0</v>
      </c>
      <c r="Z80" s="45">
        <f t="shared" si="16"/>
        <v>0</v>
      </c>
      <c r="AA80" s="45">
        <f t="shared" si="16"/>
        <v>0</v>
      </c>
      <c r="AB80" s="45">
        <f t="shared" si="16"/>
        <v>0</v>
      </c>
      <c r="AC80" s="45">
        <f t="shared" si="16"/>
        <v>0</v>
      </c>
      <c r="AD80" s="41">
        <f t="shared" si="16"/>
        <v>2.5960000000000001</v>
      </c>
      <c r="AE80" s="45">
        <f t="shared" si="16"/>
        <v>0</v>
      </c>
      <c r="AF80" s="45">
        <f t="shared" si="16"/>
        <v>0</v>
      </c>
      <c r="AG80" s="45">
        <f t="shared" si="16"/>
        <v>0</v>
      </c>
      <c r="AH80" s="45">
        <f t="shared" si="16"/>
        <v>0</v>
      </c>
      <c r="AI80" s="45">
        <f t="shared" si="16"/>
        <v>0</v>
      </c>
      <c r="AJ80" s="45">
        <f t="shared" si="16"/>
        <v>0</v>
      </c>
      <c r="AK80" s="45">
        <f t="shared" si="16"/>
        <v>0</v>
      </c>
      <c r="AL80" s="45">
        <f t="shared" si="16"/>
        <v>0</v>
      </c>
      <c r="AM80" s="45">
        <f t="shared" si="16"/>
        <v>0</v>
      </c>
      <c r="AN80" s="45">
        <f t="shared" si="16"/>
        <v>0</v>
      </c>
      <c r="AO80" s="45">
        <f t="shared" si="16"/>
        <v>0</v>
      </c>
      <c r="AP80" s="45">
        <f t="shared" si="16"/>
        <v>0</v>
      </c>
      <c r="AQ80" s="45">
        <f t="shared" si="16"/>
        <v>0</v>
      </c>
      <c r="AR80" s="45">
        <f t="shared" si="16"/>
        <v>0</v>
      </c>
      <c r="AS80" s="45">
        <f t="shared" si="16"/>
        <v>0</v>
      </c>
      <c r="AT80" s="45">
        <f t="shared" si="16"/>
        <v>0</v>
      </c>
      <c r="AU80" s="45">
        <f t="shared" si="16"/>
        <v>0</v>
      </c>
      <c r="AV80" s="45">
        <f t="shared" si="16"/>
        <v>0</v>
      </c>
      <c r="AW80" s="45">
        <f t="shared" si="16"/>
        <v>0</v>
      </c>
      <c r="AX80" s="45">
        <f t="shared" si="16"/>
        <v>0</v>
      </c>
      <c r="AY80" s="45">
        <f t="shared" si="16"/>
        <v>0</v>
      </c>
      <c r="AZ80" s="45">
        <f t="shared" si="16"/>
        <v>0</v>
      </c>
      <c r="BA80" s="45">
        <f t="shared" si="16"/>
        <v>0</v>
      </c>
      <c r="BB80" s="45">
        <f t="shared" si="16"/>
        <v>0</v>
      </c>
      <c r="BC80" s="45">
        <f t="shared" si="16"/>
        <v>0</v>
      </c>
    </row>
    <row r="81" spans="1:55" s="88" customFormat="1" ht="18.75" hidden="1" x14ac:dyDescent="0.25">
      <c r="A81" s="87"/>
      <c r="B81" s="87"/>
      <c r="C81" s="87"/>
      <c r="D81" s="46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46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67"/>
      <c r="AS81" s="67"/>
      <c r="AT81" s="67"/>
      <c r="AU81" s="67"/>
      <c r="AV81" s="67"/>
      <c r="AW81" s="67"/>
      <c r="AX81" s="67"/>
      <c r="AY81" s="67"/>
      <c r="AZ81" s="67"/>
      <c r="BA81" s="67"/>
      <c r="BB81" s="67"/>
      <c r="BC81" s="67"/>
    </row>
    <row r="82" spans="1:55" s="90" customFormat="1" ht="30.75" customHeight="1" x14ac:dyDescent="0.25">
      <c r="A82" s="89" t="s">
        <v>161</v>
      </c>
      <c r="B82" s="89" t="s">
        <v>187</v>
      </c>
      <c r="C82" s="89" t="s">
        <v>188</v>
      </c>
      <c r="D82" s="76">
        <v>3.1150000000000002</v>
      </c>
      <c r="E82" s="77">
        <v>0</v>
      </c>
      <c r="F82" s="77">
        <v>0</v>
      </c>
      <c r="G82" s="77">
        <v>0</v>
      </c>
      <c r="H82" s="77">
        <v>0</v>
      </c>
      <c r="I82" s="77">
        <v>0</v>
      </c>
      <c r="J82" s="77">
        <v>0</v>
      </c>
      <c r="K82" s="77">
        <v>0</v>
      </c>
      <c r="L82" s="77">
        <v>0</v>
      </c>
      <c r="M82" s="77">
        <v>0</v>
      </c>
      <c r="N82" s="77">
        <v>0</v>
      </c>
      <c r="O82" s="77">
        <v>0</v>
      </c>
      <c r="P82" s="77">
        <v>0</v>
      </c>
      <c r="Q82" s="77">
        <v>0</v>
      </c>
      <c r="R82" s="77">
        <v>0</v>
      </c>
      <c r="S82" s="77">
        <v>0</v>
      </c>
      <c r="T82" s="77">
        <v>0</v>
      </c>
      <c r="U82" s="77">
        <v>0</v>
      </c>
      <c r="V82" s="77">
        <v>0</v>
      </c>
      <c r="W82" s="77">
        <v>0</v>
      </c>
      <c r="X82" s="77">
        <v>0</v>
      </c>
      <c r="Y82" s="77">
        <v>0</v>
      </c>
      <c r="Z82" s="77">
        <v>0</v>
      </c>
      <c r="AA82" s="77">
        <v>0</v>
      </c>
      <c r="AB82" s="77">
        <v>0</v>
      </c>
      <c r="AC82" s="77">
        <v>0</v>
      </c>
      <c r="AD82" s="76">
        <v>2.5960000000000001</v>
      </c>
      <c r="AE82" s="77">
        <v>0</v>
      </c>
      <c r="AF82" s="77">
        <v>0</v>
      </c>
      <c r="AG82" s="77">
        <v>0</v>
      </c>
      <c r="AH82" s="77">
        <v>0</v>
      </c>
      <c r="AI82" s="77">
        <v>0</v>
      </c>
      <c r="AJ82" s="77">
        <v>0</v>
      </c>
      <c r="AK82" s="77">
        <v>0</v>
      </c>
      <c r="AL82" s="77">
        <v>0</v>
      </c>
      <c r="AM82" s="77">
        <v>0</v>
      </c>
      <c r="AN82" s="77">
        <v>0</v>
      </c>
      <c r="AO82" s="77">
        <v>0</v>
      </c>
      <c r="AP82" s="77">
        <v>0</v>
      </c>
      <c r="AQ82" s="77">
        <v>0</v>
      </c>
      <c r="AR82" s="77">
        <v>0</v>
      </c>
      <c r="AS82" s="77">
        <v>0</v>
      </c>
      <c r="AT82" s="77">
        <v>0</v>
      </c>
      <c r="AU82" s="77">
        <v>0</v>
      </c>
      <c r="AV82" s="77">
        <v>0</v>
      </c>
      <c r="AW82" s="77">
        <v>0</v>
      </c>
      <c r="AX82" s="77">
        <v>0</v>
      </c>
      <c r="AY82" s="77">
        <v>0</v>
      </c>
      <c r="AZ82" s="77">
        <v>0</v>
      </c>
      <c r="BA82" s="77">
        <v>0</v>
      </c>
      <c r="BB82" s="77">
        <v>0</v>
      </c>
      <c r="BC82" s="77">
        <v>0</v>
      </c>
    </row>
    <row r="83" spans="1:55" s="60" customFormat="1" ht="18.75" x14ac:dyDescent="0.3">
      <c r="A83" s="40"/>
      <c r="B83" s="40"/>
      <c r="C83" s="46"/>
      <c r="D83" s="40"/>
      <c r="E83" s="67"/>
      <c r="F83" s="67"/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7"/>
      <c r="AD83" s="40"/>
      <c r="AE83" s="40"/>
      <c r="AF83" s="81"/>
      <c r="AG83" s="81"/>
      <c r="AH83" s="81"/>
      <c r="AI83" s="81"/>
      <c r="AJ83" s="81"/>
      <c r="AK83" s="81"/>
      <c r="AL83" s="81"/>
      <c r="AM83" s="81"/>
      <c r="AN83" s="81"/>
      <c r="AO83" s="81"/>
      <c r="AP83" s="81"/>
      <c r="AQ83" s="81"/>
      <c r="AR83" s="81"/>
      <c r="AS83" s="81"/>
      <c r="AT83" s="81"/>
      <c r="AU83" s="81"/>
      <c r="AV83" s="81"/>
      <c r="AW83" s="81"/>
      <c r="AX83" s="81"/>
      <c r="AY83" s="81"/>
      <c r="AZ83" s="81"/>
      <c r="BA83" s="81"/>
      <c r="BB83" s="81"/>
      <c r="BC83" s="81"/>
    </row>
    <row r="84" spans="1:55" x14ac:dyDescent="0.25">
      <c r="E84" s="68"/>
      <c r="F84" s="69"/>
      <c r="G84" s="69"/>
      <c r="H84" s="69">
        <v>0</v>
      </c>
      <c r="I84" s="69"/>
      <c r="J84" s="69"/>
      <c r="K84" s="69"/>
      <c r="L84" s="69"/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70"/>
      <c r="Y84" s="71"/>
      <c r="Z84" s="69"/>
      <c r="AA84" s="69"/>
      <c r="AB84" s="69"/>
      <c r="AC84" s="69"/>
      <c r="AF84" s="82"/>
      <c r="AG84" s="82"/>
      <c r="AH84" s="82"/>
      <c r="AI84" s="82"/>
      <c r="AJ84" s="82"/>
      <c r="AK84" s="82"/>
      <c r="AL84" s="82"/>
      <c r="AM84" s="82"/>
      <c r="AN84" s="82"/>
      <c r="AO84" s="82"/>
      <c r="AP84" s="82"/>
      <c r="AQ84" s="82"/>
      <c r="AR84" s="82"/>
      <c r="AS84" s="82"/>
      <c r="AT84" s="82"/>
      <c r="AU84" s="82"/>
      <c r="AV84" s="82"/>
      <c r="AW84" s="82"/>
      <c r="AX84" s="82"/>
      <c r="AY84" s="83"/>
      <c r="AZ84" s="82"/>
      <c r="BA84" s="82"/>
      <c r="BB84" s="82"/>
      <c r="BC84" s="82"/>
    </row>
    <row r="86" spans="1:55" x14ac:dyDescent="0.25">
      <c r="AE86" s="63"/>
      <c r="AO86" s="62"/>
    </row>
  </sheetData>
  <mergeCells count="28">
    <mergeCell ref="A21:C21"/>
    <mergeCell ref="A13:BC13"/>
    <mergeCell ref="A5:BC5"/>
    <mergeCell ref="B15:B18"/>
    <mergeCell ref="A14:BC14"/>
    <mergeCell ref="D15:AC15"/>
    <mergeCell ref="Y17:AC17"/>
    <mergeCell ref="AD15:BC15"/>
    <mergeCell ref="A15:A18"/>
    <mergeCell ref="C15:C18"/>
    <mergeCell ref="E16:AC16"/>
    <mergeCell ref="E17:I17"/>
    <mergeCell ref="AE16:BC16"/>
    <mergeCell ref="AE17:AI17"/>
    <mergeCell ref="AJ17:AN17"/>
    <mergeCell ref="AO17:AS17"/>
    <mergeCell ref="A4:BC4"/>
    <mergeCell ref="A7:BC7"/>
    <mergeCell ref="A8:BC8"/>
    <mergeCell ref="A10:BC10"/>
    <mergeCell ref="A12:BC12"/>
    <mergeCell ref="AT17:AX17"/>
    <mergeCell ref="AY17:BC17"/>
    <mergeCell ref="D17:D18"/>
    <mergeCell ref="AD17:AD18"/>
    <mergeCell ref="J17:N17"/>
    <mergeCell ref="O17:S17"/>
    <mergeCell ref="T17:X17"/>
  </mergeCells>
  <pageMargins left="0.78740157480314965" right="0.39370078740157483" top="0.78740157480314965" bottom="0.78740157480314965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17квЭт</vt:lpstr>
      <vt:lpstr>'17квЭт'!Область_печати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2024-05-13T12:25:02Z</dcterms:created>
  <dcterms:modified xsi:type="dcterms:W3CDTF">2025-08-12T06:43:09Z</dcterms:modified>
</cp:coreProperties>
</file>