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autoCompressPictures="0" defaultThemeVersion="124226"/>
  <mc:AlternateContent xmlns:mc="http://schemas.openxmlformats.org/markup-compatibility/2006">
    <mc:Choice Requires="x15">
      <x15ac:absPath xmlns:x15ac="http://schemas.microsoft.com/office/spreadsheetml/2010/11/ac" url="C:\Users\Popova_SV\Desktop\ПСК\04.2025 ИПР ПСК\Паспорта\"/>
    </mc:Choice>
  </mc:AlternateContent>
  <bookViews>
    <workbookView xWindow="0" yWindow="0" windowWidth="23475" windowHeight="11835" tabRatio="914" firstSheet="1" activeTab="11"/>
  </bookViews>
  <sheets>
    <sheet name="1. Местоположение" sheetId="7" r:id="rId1"/>
    <sheet name="2. ТП" sheetId="28" r:id="rId2"/>
    <sheet name="3.1. Техсостояние ПС" sheetId="29" r:id="rId3"/>
    <sheet name="3.2. Техсостояние ЛЭП" sheetId="30" r:id="rId4"/>
    <sheet name="3.3. Описание" sheetId="6" r:id="rId5"/>
    <sheet name="3.4. Надежность" sheetId="27" r:id="rId6"/>
    <sheet name="4. Бюджет" sheetId="26" r:id="rId7"/>
    <sheet name="5. Анализ Эконом Эфф" sheetId="25"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calcId="152511"/>
</workbook>
</file>

<file path=xl/calcChain.xml><?xml version="1.0" encoding="utf-8"?>
<calcChain xmlns="http://schemas.openxmlformats.org/spreadsheetml/2006/main">
  <c r="A14" i="15" l="1"/>
  <c r="T24" i="15" l="1"/>
  <c r="P24" i="15"/>
  <c r="L24" i="15"/>
  <c r="H24" i="15"/>
  <c r="C24" i="15"/>
  <c r="H32" i="15"/>
  <c r="C32" i="15"/>
  <c r="H30" i="15"/>
  <c r="C30" i="15"/>
  <c r="A11" i="28" l="1"/>
  <c r="A8" i="28"/>
  <c r="B63" i="24" l="1"/>
  <c r="B47" i="24"/>
  <c r="B44" i="24"/>
  <c r="B39" i="24"/>
  <c r="B34" i="24"/>
  <c r="B21" i="24"/>
  <c r="A15" i="24"/>
  <c r="A12" i="24"/>
  <c r="A9" i="24"/>
  <c r="A5" i="24"/>
  <c r="G25" i="5"/>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25" i="5"/>
  <c r="A15" i="5"/>
  <c r="A12" i="5"/>
  <c r="A9" i="5"/>
  <c r="A5"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A15" i="23"/>
  <c r="A12" i="23"/>
  <c r="A9" i="23"/>
  <c r="A5" i="23"/>
  <c r="G17" i="25" l="1"/>
  <c r="G18" i="25" l="1"/>
  <c r="G19" i="25"/>
  <c r="G20" i="25" s="1"/>
</calcChain>
</file>

<file path=xl/sharedStrings.xml><?xml version="1.0" encoding="utf-8"?>
<sst xmlns="http://schemas.openxmlformats.org/spreadsheetml/2006/main" count="1939" uniqueCount="522">
  <si>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</si>
  <si>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</si>
  <si>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</si>
  <si>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</si>
  <si>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</si>
  <si>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</si>
  <si>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</si>
  <si>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</si>
  <si>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</si>
  <si>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</si>
  <si>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</si>
  <si>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</si>
  <si>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</si>
  <si>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</si>
  <si>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</si>
  <si>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</si>
  <si>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</si>
  <si>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</si>
  <si>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</si>
  <si>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</si>
  <si>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</si>
  <si>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</si>
  <si>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</si>
  <si>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</si>
  <si>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</si>
  <si>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</si>
  <si>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</si>
  <si>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</si>
  <si>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</si>
  <si>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</si>
  <si>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</si>
  <si>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</si>
  <si>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</si>
  <si>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</si>
  <si>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</si>
  <si>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</si>
  <si>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</si>
  <si>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</si>
  <si>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</si>
  <si>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</si>
  <si>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</si>
  <si>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</si>
  <si>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</si>
  <si>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</si>
  <si>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</si>
  <si>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</si>
  <si>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</si>
  <si>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</si>
  <si>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</si>
  <si>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</si>
  <si>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</si>
  <si>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</si>
  <si>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</si>
  <si>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</si>
  <si>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</si>
  <si>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</si>
  <si>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</si>
  <si>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</si>
  <si>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</si>
  <si>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</si>
  <si>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</si>
  <si>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</si>
  <si>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</si>
  <si>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</si>
  <si>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</si>
  <si>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</si>
  <si>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</si>
  <si>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</si>
  <si>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</si>
  <si>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</si>
  <si>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</si>
  <si>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</si>
  <si>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</si>
  <si>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</si>
  <si>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</si>
  <si>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</si>
  <si>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</si>
  <si>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</si>
  <si>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</si>
  <si>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</si>
  <si>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</si>
  <si>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</si>
  <si>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</si>
  <si>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</si>
  <si>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</si>
  <si>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</si>
  <si>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</si>
  <si>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</si>
  <si>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</si>
  <si>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</si>
  <si>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</si>
  <si>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</si>
  <si>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</si>
  <si>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</si>
  <si>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</si>
  <si>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</si>
  <si>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</si>
  <si>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</si>
  <si>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</si>
  <si>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</si>
  <si>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</si>
  <si>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</si>
  <si>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</si>
  <si>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</si>
  <si>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</si>
  <si>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</si>
  <si>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</si>
  <si>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</si>
  <si>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</si>
  <si>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</si>
  <si>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</si>
  <si>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</si>
  <si>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</si>
  <si>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</si>
  <si>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</si>
  <si>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</si>
  <si>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</si>
  <si>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</si>
  <si>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</si>
  <si>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</si>
  <si>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</si>
  <si>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</si>
  <si>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</si>
  <si>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</si>
  <si>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</si>
  <si>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</si>
  <si>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</si>
  <si>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</si>
  <si>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</si>
  <si>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</si>
  <si>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</si>
  <si>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</si>
  <si>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</si>
  <si>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</si>
  <si>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</si>
  <si>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</si>
  <si>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</si>
  <si>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</si>
  <si>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</si>
  <si>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</si>
  <si>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</si>
  <si>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</si>
  <si>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</si>
  <si>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</si>
  <si>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</si>
  <si>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</si>
  <si>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</si>
  <si>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</si>
  <si>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</si>
  <si>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</si>
  <si>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</si>
  <si>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</si>
  <si>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</si>
  <si>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</si>
  <si>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</si>
  <si>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</si>
  <si>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</si>
  <si>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</si>
  <si>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</si>
  <si>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</si>
  <si>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</si>
  <si>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</si>
  <si>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</si>
  <si>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</si>
  <si>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</si>
  <si>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</si>
  <si>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</si>
  <si>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</si>
  <si>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</si>
  <si>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</si>
  <si>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</si>
  <si>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</si>
  <si>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</si>
  <si>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</si>
  <si>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</si>
  <si>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</si>
  <si>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</si>
  <si>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</si>
  <si>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</si>
  <si>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</si>
  <si>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</si>
  <si>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</si>
  <si>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</si>
  <si>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</si>
  <si>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</si>
  <si>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</si>
  <si>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</si>
  <si>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</si>
  <si>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</si>
  <si>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</si>
  <si>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</si>
  <si>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</si>
  <si>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</si>
  <si>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</si>
  <si>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</si>
  <si>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</si>
  <si>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</si>
  <si>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</si>
  <si>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</si>
  <si>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</si>
  <si>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</si>
  <si>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</si>
  <si>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</si>
  <si>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</si>
  <si>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</si>
  <si>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</si>
  <si>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</si>
  <si>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</si>
  <si>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</si>
  <si>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</si>
  <si>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</si>
  <si>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</si>
  <si>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</si>
  <si>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</si>
  <si>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</si>
  <si>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</si>
  <si>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</si>
  <si>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</si>
  <si>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</si>
  <si>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</si>
  <si>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</si>
  <si>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</si>
  <si>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</si>
  <si>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</si>
  <si>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</si>
  <si>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</si>
  <si>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</si>
  <si>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</si>
  <si>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</si>
  <si>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</si>
  <si>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</si>
  <si>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</si>
  <si>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</si>
  <si>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</si>
  <si>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</si>
  <si>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</si>
  <si>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</si>
  <si>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</si>
  <si>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</si>
  <si>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</si>
  <si>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</si>
  <si>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</si>
  <si>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</si>
  <si>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</si>
  <si>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</si>
  <si>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</si>
  <si>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</si>
  <si>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</si>
  <si>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</si>
  <si>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</si>
  <si>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</si>
  <si>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</si>
  <si>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</si>
  <si>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</si>
  <si>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</si>
  <si>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</si>
  <si>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</si>
  <si>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</si>
  <si>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</si>
  <si>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</si>
  <si>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2016 год</t>
  </si>
  <si>
    <t>2017 год</t>
  </si>
  <si>
    <t>2018 год</t>
  </si>
  <si>
    <t>нд</t>
  </si>
  <si>
    <t>4.6.</t>
  </si>
  <si>
    <t>Н</t>
  </si>
  <si>
    <t>Не требуется</t>
  </si>
  <si>
    <t>региональный</t>
  </si>
  <si>
    <t>не требуется</t>
  </si>
  <si>
    <t>Повышение наблюдаемости ПС, снижение аварийности, снижение времени устранения технологических нарушений.</t>
  </si>
  <si>
    <t>IV</t>
  </si>
  <si>
    <t/>
  </si>
  <si>
    <t>по состоянию на 01.01.2023 года</t>
  </si>
  <si>
    <t>3.2.1.2 Модернизация, техническое перевооружение трансформаторных и иных подстанций, распределительных пунктов</t>
  </si>
  <si>
    <t>2028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</si>
  <si>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</si>
  <si>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</si>
  <si>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</si>
  <si>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</si>
  <si>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</si>
  <si>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ТПиР</t>
  </si>
  <si>
    <t>Вводимая мощность (в том числе прирост)</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</si>
  <si>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</si>
  <si>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</si>
  <si>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</si>
  <si>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</si>
  <si>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</si>
  <si>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</si>
  <si>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</si>
  <si>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</si>
  <si>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</si>
  <si>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</si>
  <si>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</si>
  <si>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</si>
  <si>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</si>
  <si>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</si>
  <si>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</si>
  <si>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</si>
  <si>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</si>
  <si>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</si>
  <si>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</si>
  <si>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</si>
  <si>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</si>
  <si>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</si>
  <si>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</si>
  <si>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</si>
  <si>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</si>
  <si>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</si>
  <si>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</si>
  <si>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</si>
  <si>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</si>
  <si>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</si>
  <si>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</si>
  <si>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</si>
  <si>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</si>
  <si>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</si>
  <si>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</si>
  <si>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</si>
  <si>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</si>
  <si>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</si>
  <si>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</si>
  <si>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</si>
  <si>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</si>
  <si>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</si>
  <si>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</si>
  <si>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</si>
  <si>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</si>
  <si>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2027 год</t>
  </si>
  <si>
    <t>2025 год</t>
  </si>
  <si>
    <t>2015 год</t>
  </si>
  <si>
    <t>по состоянию на 01.01.2024 года</t>
  </si>
  <si>
    <t>I</t>
  </si>
  <si>
    <t>2026 год</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</si>
  <si>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</si>
  <si>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</si>
  <si>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</si>
  <si>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</si>
  <si>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t>
  </si>
  <si>
    <t>от «___»________2010 г. №____</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</si>
  <si>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</si>
  <si>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</si>
  <si>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</si>
  <si>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</si>
  <si>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</si>
  <si>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</si>
  <si>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</si>
  <si>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</si>
  <si>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</si>
  <si>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</si>
  <si>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</si>
  <si>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</si>
  <si>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</si>
  <si>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</si>
  <si>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</si>
  <si>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</si>
  <si>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</si>
  <si>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</si>
  <si>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</si>
  <si>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</si>
  <si>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</si>
  <si>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</si>
  <si>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</si>
  <si>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</si>
  <si>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</si>
  <si>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</si>
  <si>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</si>
  <si>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</si>
  <si>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</si>
  <si>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</si>
  <si>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</si>
  <si>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</si>
  <si>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</si>
  <si>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</si>
  <si>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</si>
  <si>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</si>
  <si>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</si>
  <si>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</si>
  <si>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</si>
  <si>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</si>
  <si>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</si>
  <si>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</si>
  <si>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</si>
  <si>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</si>
  <si>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</si>
  <si>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</si>
  <si>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</si>
  <si>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</si>
  <si>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</si>
  <si>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</si>
  <si>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</si>
  <si>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</si>
  <si>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</si>
  <si>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</si>
  <si>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</si>
  <si>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</si>
  <si>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</si>
  <si>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</si>
  <si>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</si>
  <si>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</si>
  <si>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</si>
  <si>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</si>
  <si>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</si>
  <si>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</si>
  <si>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</si>
  <si>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</si>
  <si>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</si>
  <si>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</si>
  <si>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</si>
  <si>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</si>
  <si>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</si>
  <si>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</si>
  <si>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</si>
  <si>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</si>
  <si>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</si>
  <si>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</si>
  <si>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</si>
  <si>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</si>
  <si>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</si>
  <si>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</si>
  <si>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</si>
  <si>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</si>
  <si>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</si>
  <si>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</si>
  <si>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</si>
  <si>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</si>
  <si>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</si>
  <si>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</si>
  <si>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</si>
  <si>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</si>
  <si>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</si>
  <si>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</si>
  <si>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</si>
  <si>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</si>
  <si>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</si>
  <si>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</si>
  <si>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</si>
  <si>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</si>
  <si>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</si>
  <si>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</si>
  <si>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</si>
  <si>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</si>
  <si>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</si>
  <si>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</si>
  <si>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</si>
  <si>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</si>
  <si>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</si>
  <si>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</si>
  <si>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</si>
  <si>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</si>
  <si>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</si>
  <si>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</si>
  <si>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</si>
  <si>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</si>
  <si>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</si>
  <si>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</si>
  <si>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</si>
  <si>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</si>
  <si>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</si>
  <si>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</si>
  <si>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</si>
  <si>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</si>
  <si>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</si>
  <si>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</si>
  <si>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</si>
  <si>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</si>
  <si>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</si>
  <si>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</si>
  <si>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</si>
  <si>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</si>
  <si>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</si>
  <si>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</si>
  <si>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</si>
  <si>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</si>
  <si>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</si>
  <si>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</si>
  <si>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</si>
  <si>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</si>
  <si>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</si>
  <si>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</si>
  <si>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</si>
  <si>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</si>
  <si>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</si>
  <si>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</si>
  <si>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</si>
  <si>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</si>
  <si>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</si>
  <si>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</si>
  <si>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</si>
  <si>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</si>
  <si>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</si>
  <si>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</si>
  <si>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</si>
  <si>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</si>
  <si>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</si>
  <si>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</si>
  <si>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</si>
  <si>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</si>
  <si>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</si>
  <si>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</si>
  <si>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</si>
  <si>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</si>
  <si>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</si>
  <si>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</si>
  <si>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ООО "Первая сетевая компания</t>
  </si>
  <si>
    <t>Техперевооружение ПС 110 кВ Центролит с установкой оборудования систем телеметрической информации</t>
  </si>
  <si>
    <t>Р_010</t>
  </si>
  <si>
    <t>Год раскрытия информации: 2025 год</t>
  </si>
  <si>
    <t xml:space="preserve">Установка оборудования телемеханики на оборудование с поддержкой цифровых протоколов передачи данных; замена оборудования РЗА на цифровое; замена оборудования АСУЭ для повышения надежности передачи данных._x000D_
</t>
  </si>
  <si>
    <t>ООО "Первая сетевая компания"</t>
  </si>
  <si>
    <t>Липецкая область</t>
  </si>
  <si>
    <t>г. Липецк</t>
  </si>
  <si>
    <t xml:space="preserve">Установка оборудования телемеханики на оборудование с поддержкой цифровых протоколов передачи данных; замена оборудования РЗА на цифровое; замена оборудования АСУЭ для повышения надежности передачи данных.
</t>
  </si>
  <si>
    <t xml:space="preserve">Установка оборудования телемеханики с поддержкой цифровых протоколов передачи данных; замена оборудования РЗА на цифровое; замена оборудования АСУЭ для повышения надежности передачи данных._x000D_
</t>
  </si>
  <si>
    <t xml:space="preserve">Проектом предусматривается установка ТМ </t>
  </si>
  <si>
    <t xml:space="preserve">8,23646 млн. руб.
</t>
  </si>
  <si>
    <t xml:space="preserve">Отсутствие оборубование ТМ на ПС 110 кВ Центролит. Повышение наблюдаемости ПС, снижение аварийности, снижение времени устранения технологических нарушений.
</t>
  </si>
  <si>
    <t>При реализации проекта предусмотрено 4 этапа</t>
  </si>
  <si>
    <t>Финансовая модель по проекту инвестиционной программы Р_010</t>
  </si>
  <si>
    <t>План/Факт</t>
  </si>
  <si>
    <t>2029 год</t>
  </si>
  <si>
    <t>передача электроэнергии</t>
  </si>
  <si>
    <t>Липецкая область, г. Липецк</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</si>
</sst>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000"/>
    <numFmt numFmtId="168" formatCode="_(* #,##0.00_);_(* \(#,##0.00\);_(* &quot;-&quot;_);_(@_)"/>
    <numFmt numFmtId="169" formatCode="0.0%"/>
    <numFmt numFmtId="170" formatCode="#,##0.000"/>
    <numFmt numFmtId="171" formatCode="_(* #,##0_);_(* \(#,##0\);_(* &quot;-&quot;_);_(@_)"/>
    <numFmt numFmtId="172" formatCode="#,##0.0"/>
    <numFmt numFmtId="173" formatCode="0.000"/>
  </numFmts>
  <fonts count="66" x14ac:knownFonts="1">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sz val="12"/>
      <name val="Times New Roman"/>
      <family val="1"/>
      <charset val="204"/>
    </font>
    <font>
      <b/>
      <sz val="11"/>
      <name val="Times New Roman"/>
      <family val="1"/>
      <charset val="204"/>
    </font>
    <font>
      <sz val="11"/>
      <color rgb="FF000000"/>
      <name val="Calibri"/>
      <family val="2"/>
      <charset val="204"/>
      <scheme val="minor"/>
    </font>
    <font>
      <b/>
      <u/>
      <sz val="12"/>
      <color theme="1"/>
      <name val="Times New Roman"/>
      <family val="1"/>
      <charset val="204"/>
    </font>
    <font>
      <b/>
      <u/>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b/>
      <sz val="11"/>
      <color rgb="FF000000"/>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
      <sz val="11"/>
      <color theme="1"/>
      <name val="Calibri"/>
      <family val="2"/>
      <charset val="204"/>
      <scheme val="minor"/>
    </font>
    <font>
      <b/>
      <sz val="9"/>
      <color theme="1"/>
      <name val="Times New Roman"/>
      <family val="1"/>
      <charset val="204"/>
    </font>
  </fonts>
  <fills count="2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rgb="FF92D050"/>
        <bgColor indexed="64"/>
      </patternFill>
    </fill>
    <fill>
      <patternFill patternType="solid">
        <fgColor rgb="FFFFFFCC"/>
        <bgColor indexed="64"/>
      </patternFill>
    </fill>
  </fills>
  <borders count="6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s>
  <cellStyleXfs count="74">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64" fillId="0" borderId="0" applyFont="0" applyFill="0" applyBorder="0" applyAlignment="0" applyProtection="0"/>
    <xf numFmtId="41" fontId="1" fillId="0" borderId="0" applyFont="0" applyFill="0" applyBorder="0" applyAlignment="0" applyProtection="0"/>
    <xf numFmtId="0" fontId="64" fillId="0" borderId="0"/>
    <xf numFmtId="0" fontId="9" fillId="0" borderId="0"/>
    <xf numFmtId="0" fontId="9"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xf numFmtId="0" fontId="9" fillId="0" borderId="0"/>
    <xf numFmtId="0" fontId="15" fillId="0" borderId="0"/>
    <xf numFmtId="0" fontId="26" fillId="0" borderId="0"/>
    <xf numFmtId="0" fontId="9" fillId="0" borderId="0"/>
    <xf numFmtId="0" fontId="26" fillId="0" borderId="0"/>
    <xf numFmtId="0" fontId="64" fillId="0" borderId="0"/>
    <xf numFmtId="0" fontId="64" fillId="0" borderId="0"/>
    <xf numFmtId="0" fontId="64" fillId="0" borderId="0"/>
    <xf numFmtId="0" fontId="64" fillId="0" borderId="0"/>
    <xf numFmtId="0" fontId="64" fillId="0" borderId="0"/>
    <xf numFmtId="0" fontId="9" fillId="0" borderId="0"/>
    <xf numFmtId="0" fontId="9" fillId="0" borderId="0"/>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64" fillId="0" borderId="0" applyFont="0" applyFill="0" applyBorder="0" applyAlignment="0" applyProtection="0"/>
    <xf numFmtId="165" fontId="15" fillId="0" borderId="0" applyFont="0" applyFill="0" applyBorder="0" applyAlignment="0" applyProtection="0"/>
    <xf numFmtId="166" fontId="64" fillId="0" borderId="0" applyFont="0" applyFill="0" applyBorder="0" applyAlignment="0" applyProtection="0"/>
    <xf numFmtId="0" fontId="31" fillId="4" borderId="0" applyNumberFormat="0" applyBorder="0" applyAlignment="0" applyProtection="0"/>
    <xf numFmtId="0" fontId="38" fillId="0" borderId="0"/>
    <xf numFmtId="0" fontId="9" fillId="0" borderId="0"/>
    <xf numFmtId="9" fontId="15" fillId="0" borderId="0" applyFont="0" applyFill="0" applyBorder="0" applyAlignment="0" applyProtection="0"/>
    <xf numFmtId="9" fontId="9" fillId="0" borderId="0" applyFont="0" applyFill="0" applyBorder="0" applyAlignment="0" applyProtection="0"/>
    <xf numFmtId="0" fontId="42" fillId="0" borderId="0"/>
    <xf numFmtId="9" fontId="64" fillId="0" borderId="0" applyFont="0" applyFill="0" applyBorder="0" applyAlignment="0" applyProtection="0"/>
    <xf numFmtId="0" fontId="64" fillId="0" borderId="0"/>
  </cellStyleXfs>
  <cellXfs count="415">
    <xf numFmtId="0" fontId="0" fillId="0" borderId="0" xfId="0"/>
    <xf numFmtId="0" fontId="64" fillId="0" borderId="0" xfId="6"/>
    <xf numFmtId="0" fontId="4" fillId="0" borderId="0" xfId="6" applyFont="1"/>
    <xf numFmtId="0" fontId="2" fillId="0" borderId="0" xfId="6" applyFont="1" applyAlignment="1">
      <alignment horizontal="center" vertical="center"/>
    </xf>
    <xf numFmtId="0" fontId="5" fillId="0" borderId="0" xfId="6" applyFont="1" applyAlignment="1">
      <alignment vertical="center"/>
    </xf>
    <xf numFmtId="0" fontId="6" fillId="0" borderId="0" xfId="6" applyFont="1" applyAlignment="1">
      <alignment vertical="center"/>
    </xf>
    <xf numFmtId="0" fontId="7" fillId="0" borderId="0" xfId="6" applyFont="1" applyAlignment="1">
      <alignment vertical="center"/>
    </xf>
    <xf numFmtId="0" fontId="8" fillId="0" borderId="0" xfId="6" applyFont="1" applyBorder="1"/>
    <xf numFmtId="0" fontId="2" fillId="0" borderId="0" xfId="6" applyFont="1" applyFill="1" applyBorder="1" applyAlignment="1">
      <alignment horizontal="center" vertical="center"/>
    </xf>
    <xf numFmtId="0" fontId="2" fillId="0" borderId="0" xfId="6" applyFont="1" applyFill="1" applyBorder="1" applyAlignment="1">
      <alignment vertical="center"/>
    </xf>
    <xf numFmtId="0" fontId="8" fillId="0" borderId="0" xfId="6" applyFont="1"/>
    <xf numFmtId="0" fontId="3" fillId="0" borderId="0" xfId="6" applyFont="1" applyAlignment="1">
      <alignment vertical="center"/>
    </xf>
    <xf numFmtId="0" fontId="3" fillId="0" borderId="0" xfId="6" applyFont="1" applyAlignment="1">
      <alignment horizontal="center" vertical="center"/>
    </xf>
    <xf numFmtId="0" fontId="10" fillId="0" borderId="0" xfId="7" applyFont="1" applyAlignment="1">
      <alignment horizontal="right"/>
    </xf>
    <xf numFmtId="0" fontId="8" fillId="0" borderId="0" xfId="6" applyFont="1" applyFill="1"/>
    <xf numFmtId="0" fontId="11" fillId="0" borderId="0" xfId="6" applyFont="1" applyAlignment="1">
      <alignment horizontal="left" vertical="center"/>
    </xf>
    <xf numFmtId="0" fontId="12" fillId="0" borderId="0" xfId="6" applyFont="1"/>
    <xf numFmtId="0" fontId="32" fillId="0" borderId="0" xfId="54" applyFont="1"/>
    <xf numFmtId="0" fontId="33" fillId="0" borderId="0" xfId="54" applyFont="1"/>
    <xf numFmtId="0" fontId="32" fillId="0" borderId="0" xfId="54" applyFont="1" applyFill="1"/>
    <xf numFmtId="0" fontId="64" fillId="0" borderId="0" xfId="6" applyBorder="1"/>
    <xf numFmtId="0" fontId="5" fillId="0" borderId="10" xfId="6" applyFont="1" applyBorder="1" applyAlignment="1">
      <alignment vertical="center" wrapText="1"/>
    </xf>
    <xf numFmtId="0" fontId="5" fillId="0" borderId="11" xfId="6" applyFont="1" applyBorder="1" applyAlignment="1">
      <alignment vertical="center" wrapText="1"/>
    </xf>
    <xf numFmtId="0" fontId="4" fillId="0" borderId="0" xfId="6" applyFont="1" applyBorder="1"/>
    <xf numFmtId="0" fontId="2" fillId="0" borderId="0" xfId="6" applyFont="1" applyBorder="1" applyAlignment="1">
      <alignment horizontal="center" vertical="center"/>
    </xf>
    <xf numFmtId="0" fontId="5" fillId="0" borderId="0" xfId="6" applyFont="1" applyBorder="1" applyAlignment="1">
      <alignment vertical="center"/>
    </xf>
    <xf numFmtId="0" fontId="9" fillId="0" borderId="11" xfId="7" applyFont="1" applyFill="1" applyBorder="1" applyAlignment="1">
      <alignment vertical="center" wrapText="1"/>
    </xf>
    <xf numFmtId="0" fontId="5" fillId="0" borderId="11" xfId="6" applyFont="1" applyFill="1" applyBorder="1" applyAlignment="1">
      <alignment vertical="center" wrapText="1"/>
    </xf>
    <xf numFmtId="0" fontId="5" fillId="0" borderId="11" xfId="6" applyFont="1" applyBorder="1" applyAlignment="1">
      <alignment horizontal="center" vertical="center" wrapText="1"/>
    </xf>
    <xf numFmtId="0" fontId="10" fillId="0" borderId="0" xfId="7" applyFont="1" applyAlignment="1">
      <alignment horizontal="right" vertical="center"/>
    </xf>
    <xf numFmtId="0" fontId="5" fillId="0" borderId="10" xfId="6" applyFont="1" applyBorder="1" applyAlignment="1">
      <alignment horizontal="left" vertical="center" wrapText="1"/>
    </xf>
    <xf numFmtId="0" fontId="5" fillId="0" borderId="11" xfId="6" applyFont="1" applyBorder="1" applyAlignment="1">
      <alignment horizontal="left" vertical="center" wrapText="1"/>
    </xf>
    <xf numFmtId="0" fontId="9" fillId="0" borderId="10" xfId="7" applyFont="1" applyFill="1" applyBorder="1" applyAlignment="1">
      <alignment horizontal="left" vertical="center" wrapText="1"/>
    </xf>
    <xf numFmtId="0" fontId="9" fillId="0" borderId="0" xfId="7" applyFont="1"/>
    <xf numFmtId="0" fontId="9" fillId="0" borderId="0" xfId="7" applyFont="1" applyFill="1"/>
    <xf numFmtId="0" fontId="9" fillId="0" borderId="0" xfId="7" applyFont="1" applyFill="1" applyAlignment="1">
      <alignment horizontal="left" vertical="center" wrapText="1"/>
    </xf>
    <xf numFmtId="0" fontId="9" fillId="0" borderId="0" xfId="7" applyFont="1" applyFill="1" applyBorder="1" applyAlignment="1"/>
    <xf numFmtId="0" fontId="9" fillId="0" borderId="0" xfId="7" applyFont="1" applyFill="1" applyBorder="1" applyAlignment="1">
      <alignment horizontal="left"/>
    </xf>
    <xf numFmtId="0" fontId="9" fillId="0" borderId="0" xfId="7" applyFont="1" applyFill="1" applyBorder="1" applyAlignment="1">
      <alignment horizontal="left" wrapText="1"/>
    </xf>
    <xf numFmtId="0" fontId="9" fillId="0" borderId="0" xfId="7" applyFont="1" applyFill="1" applyAlignment="1">
      <alignment horizontal="left" wrapText="1"/>
    </xf>
    <xf numFmtId="2" fontId="9" fillId="0" borderId="0" xfId="7" applyNumberFormat="1" applyFont="1" applyFill="1" applyAlignment="1">
      <alignment horizontal="center" vertical="top" wrapText="1"/>
    </xf>
    <xf numFmtId="0" fontId="9" fillId="0" borderId="0" xfId="7" applyFont="1" applyFill="1" applyBorder="1"/>
    <xf numFmtId="0" fontId="9" fillId="0" borderId="0" xfId="7" applyFont="1" applyFill="1" applyBorder="1" applyAlignment="1">
      <alignment wrapText="1"/>
    </xf>
    <xf numFmtId="0" fontId="9" fillId="0" borderId="0" xfId="7" applyFont="1" applyFill="1" applyBorder="1" applyAlignment="1">
      <alignment horizontal="center" vertical="center" wrapText="1"/>
    </xf>
    <xf numFmtId="0" fontId="9" fillId="0" borderId="0" xfId="7" applyFont="1" applyFill="1" applyBorder="1" applyAlignment="1">
      <alignment horizontal="left" vertical="center" wrapText="1"/>
    </xf>
    <xf numFmtId="0" fontId="39" fillId="0" borderId="10" xfId="50" applyFont="1" applyFill="1" applyBorder="1" applyAlignment="1">
      <alignment horizontal="left" vertical="center" wrapText="1"/>
    </xf>
    <xf numFmtId="0" fontId="39" fillId="0" borderId="12" xfId="50" applyFont="1" applyFill="1" applyBorder="1" applyAlignment="1">
      <alignment horizontal="left" vertical="center" wrapText="1"/>
    </xf>
    <xf numFmtId="0" fontId="9" fillId="0" borderId="13" xfId="7" applyFont="1" applyFill="1" applyBorder="1" applyAlignment="1">
      <alignment horizontal="left" vertical="center" wrapText="1"/>
    </xf>
    <xf numFmtId="0" fontId="36" fillId="0" borderId="10" xfId="7" applyFont="1" applyFill="1" applyBorder="1" applyAlignment="1">
      <alignment horizontal="center" vertical="center" textRotation="90" wrapText="1"/>
    </xf>
    <xf numFmtId="0" fontId="36" fillId="0" borderId="0" xfId="57" applyFont="1" applyAlignment="1"/>
    <xf numFmtId="0" fontId="10" fillId="0" borderId="0" xfId="7" applyFont="1" applyFill="1" applyAlignment="1"/>
    <xf numFmtId="0" fontId="6" fillId="0" borderId="0" xfId="7" applyFont="1" applyFill="1" applyAlignment="1">
      <alignment vertical="center"/>
    </xf>
    <xf numFmtId="0" fontId="9" fillId="0" borderId="10" xfId="7" applyFont="1" applyBorder="1" applyAlignment="1">
      <alignment horizontal="justify" vertical="top" wrapText="1"/>
    </xf>
    <xf numFmtId="0" fontId="9" fillId="0" borderId="10" xfId="7" applyFont="1" applyBorder="1" applyAlignment="1">
      <alignment vertical="top" wrapText="1"/>
    </xf>
    <xf numFmtId="0" fontId="36" fillId="0" borderId="10" xfId="7" applyNumberFormat="1" applyFont="1" applyFill="1" applyBorder="1" applyAlignment="1">
      <alignment horizontal="center" vertical="top" wrapText="1"/>
    </xf>
    <xf numFmtId="0" fontId="9" fillId="0" borderId="0" xfId="7" applyFont="1" applyBorder="1" applyAlignment="1"/>
    <xf numFmtId="0" fontId="9" fillId="0" borderId="0" xfId="7" applyFont="1" applyAlignment="1">
      <alignment horizontal="right"/>
    </xf>
    <xf numFmtId="0" fontId="5" fillId="0" borderId="10" xfId="6" applyFont="1" applyFill="1" applyBorder="1" applyAlignment="1">
      <alignment horizontal="left" vertical="center" wrapText="1"/>
    </xf>
    <xf numFmtId="0" fontId="36" fillId="0" borderId="0" xfId="73" applyFont="1" applyFill="1" applyAlignment="1">
      <alignment vertical="center"/>
    </xf>
    <xf numFmtId="0" fontId="36" fillId="0" borderId="0" xfId="7" applyFont="1" applyFill="1" applyAlignment="1">
      <alignment horizontal="center" vertical="top" wrapText="1"/>
    </xf>
    <xf numFmtId="0" fontId="9" fillId="0" borderId="0" xfId="7" applyFont="1" applyFill="1" applyBorder="1" applyAlignment="1">
      <alignment horizontal="left" wrapText="1"/>
    </xf>
    <xf numFmtId="0" fontId="36" fillId="24" borderId="10" xfId="7" applyFont="1" applyFill="1" applyBorder="1" applyAlignment="1">
      <alignment vertical="top" wrapText="1"/>
    </xf>
    <xf numFmtId="0" fontId="35" fillId="0" borderId="10" xfId="54" applyFont="1" applyFill="1" applyBorder="1" applyAlignment="1">
      <alignment horizontal="center" vertical="center" wrapText="1"/>
    </xf>
    <xf numFmtId="0" fontId="32" fillId="0" borderId="0" xfId="54" applyFont="1" applyAlignment="1">
      <alignment wrapText="1"/>
    </xf>
    <xf numFmtId="0" fontId="0" fillId="0" borderId="0" xfId="73" applyFont="1" applyAlignment="1">
      <alignment wrapText="1"/>
    </xf>
    <xf numFmtId="0" fontId="32" fillId="0" borderId="0" xfId="54" applyFont="1" applyAlignment="1">
      <alignment horizontal="center" wrapText="1"/>
    </xf>
    <xf numFmtId="0" fontId="10" fillId="0" borderId="0" xfId="7" applyFont="1" applyAlignment="1">
      <alignment horizontal="right" vertical="center" wrapText="1"/>
    </xf>
    <xf numFmtId="0" fontId="10" fillId="0" borderId="0" xfId="7" applyFont="1" applyAlignment="1">
      <alignment horizontal="right" wrapText="1"/>
    </xf>
    <xf numFmtId="0" fontId="0" fillId="0" borderId="0" xfId="73" applyFont="1" applyAlignment="1">
      <alignment horizontal="center" wrapText="1"/>
    </xf>
    <xf numFmtId="0" fontId="33" fillId="0" borderId="14" xfId="54" applyFont="1" applyBorder="1" applyAlignment="1">
      <alignment horizontal="center" vertical="center" wrapText="1"/>
    </xf>
    <xf numFmtId="0" fontId="9" fillId="0" borderId="0" xfId="7" applyFont="1" applyFill="1" applyAlignment="1">
      <alignment horizontal="center"/>
    </xf>
    <xf numFmtId="0" fontId="44" fillId="0" borderId="0" xfId="7" applyFont="1" applyFill="1"/>
    <xf numFmtId="0" fontId="9" fillId="0" borderId="0" xfId="7" applyFill="1"/>
    <xf numFmtId="0" fontId="44" fillId="0" borderId="0" xfId="7" applyFont="1" applyFill="1" applyAlignment="1">
      <alignment horizontal="center"/>
    </xf>
    <xf numFmtId="0" fontId="45" fillId="0" borderId="0" xfId="7" applyFont="1" applyFill="1" applyAlignment="1">
      <alignment horizontal="center"/>
    </xf>
    <xf numFmtId="0" fontId="46" fillId="0" borderId="0" xfId="55" applyFont="1" applyFill="1" applyAlignment="1">
      <alignment horizontal="center" vertical="center"/>
    </xf>
    <xf numFmtId="0" fontId="2" fillId="0" borderId="0" xfId="55" applyFont="1" applyFill="1" applyBorder="1" applyAlignment="1">
      <alignment horizontal="center" vertical="center"/>
    </xf>
    <xf numFmtId="2" fontId="47" fillId="0" borderId="0" xfId="7" applyNumberFormat="1" applyFont="1" applyFill="1" applyAlignment="1">
      <alignment horizontal="right" vertical="top" wrapText="1"/>
    </xf>
    <xf numFmtId="0" fontId="9" fillId="0" borderId="0" xfId="7" applyFont="1" applyFill="1" applyAlignment="1">
      <alignment horizontal="right"/>
    </xf>
    <xf numFmtId="0" fontId="44" fillId="0" borderId="0" xfId="7" applyFont="1" applyFill="1" applyAlignment="1">
      <alignment horizontal="right"/>
    </xf>
    <xf numFmtId="0" fontId="48" fillId="0" borderId="15" xfId="7" applyFont="1" applyFill="1" applyBorder="1" applyAlignment="1">
      <alignment horizontal="justify"/>
    </xf>
    <xf numFmtId="0" fontId="44" fillId="0" borderId="15" xfId="7" applyFont="1" applyFill="1" applyBorder="1" applyAlignment="1">
      <alignment horizontal="justify"/>
    </xf>
    <xf numFmtId="0" fontId="48" fillId="0" borderId="16" xfId="7" applyFont="1" applyFill="1" applyBorder="1" applyAlignment="1">
      <alignment horizontal="justify"/>
    </xf>
    <xf numFmtId="0" fontId="44" fillId="0" borderId="10" xfId="7" applyFont="1" applyFill="1" applyBorder="1" applyAlignment="1">
      <alignment horizontal="justify"/>
    </xf>
    <xf numFmtId="0" fontId="49" fillId="0" borderId="10" xfId="73" applyFont="1" applyBorder="1" applyAlignment="1">
      <alignment horizontal="left"/>
    </xf>
    <xf numFmtId="0" fontId="48" fillId="0" borderId="16" xfId="7" applyFont="1" applyFill="1" applyBorder="1" applyAlignment="1">
      <alignment vertical="top" wrapText="1"/>
    </xf>
    <xf numFmtId="0" fontId="48" fillId="0" borderId="17" xfId="7" applyFont="1" applyFill="1" applyBorder="1" applyAlignment="1">
      <alignment vertical="top" wrapText="1"/>
    </xf>
    <xf numFmtId="0" fontId="44" fillId="0" borderId="10" xfId="7" applyFont="1" applyFill="1" applyBorder="1" applyAlignment="1">
      <alignment horizontal="justify" vertical="top" wrapText="1"/>
    </xf>
    <xf numFmtId="0" fontId="48" fillId="0" borderId="17" xfId="7" applyFont="1" applyFill="1" applyBorder="1" applyAlignment="1">
      <alignment horizontal="justify" vertical="top" wrapText="1"/>
    </xf>
    <xf numFmtId="0" fontId="44" fillId="0" borderId="16" xfId="7" applyFont="1" applyFill="1" applyBorder="1" applyAlignment="1">
      <alignment horizontal="justify" vertical="top" wrapText="1"/>
    </xf>
    <xf numFmtId="0" fontId="49" fillId="0" borderId="10" xfId="73" applyFont="1" applyBorder="1" applyAlignment="1">
      <alignment wrapText="1"/>
    </xf>
    <xf numFmtId="0" fontId="48" fillId="0" borderId="15" xfId="7" applyFont="1" applyFill="1" applyBorder="1" applyAlignment="1">
      <alignment horizontal="justify" vertical="top" wrapText="1"/>
    </xf>
    <xf numFmtId="0" fontId="44" fillId="0" borderId="18" xfId="7" applyFont="1" applyFill="1" applyBorder="1" applyAlignment="1">
      <alignment horizontal="justify" vertical="top" wrapText="1"/>
    </xf>
    <xf numFmtId="4" fontId="44" fillId="0" borderId="15" xfId="7" applyNumberFormat="1" applyFont="1" applyFill="1" applyBorder="1" applyAlignment="1">
      <alignment horizontal="justify" vertical="top" wrapText="1"/>
    </xf>
    <xf numFmtId="0" fontId="44" fillId="0" borderId="15" xfId="7" applyFont="1" applyFill="1" applyBorder="1" applyAlignment="1">
      <alignment horizontal="justify" vertical="top" wrapText="1"/>
    </xf>
    <xf numFmtId="0" fontId="48" fillId="0" borderId="19" xfId="7" applyFont="1" applyFill="1" applyBorder="1" applyAlignment="1">
      <alignment vertical="top" wrapText="1"/>
    </xf>
    <xf numFmtId="0" fontId="44" fillId="0" borderId="20" xfId="7" quotePrefix="1" applyFont="1" applyFill="1" applyBorder="1" applyAlignment="1">
      <alignment horizontal="justify" vertical="top" wrapText="1"/>
    </xf>
    <xf numFmtId="0" fontId="44" fillId="0" borderId="19" xfId="7" applyFont="1" applyFill="1" applyBorder="1" applyAlignment="1">
      <alignment vertical="top" wrapText="1"/>
    </xf>
    <xf numFmtId="0" fontId="48" fillId="0" borderId="15" xfId="7" applyFont="1" applyFill="1" applyBorder="1" applyAlignment="1">
      <alignment vertical="top" wrapText="1"/>
    </xf>
    <xf numFmtId="0" fontId="44" fillId="0" borderId="21" xfId="7" applyFont="1" applyFill="1" applyBorder="1" applyAlignment="1">
      <alignment horizontal="justify" vertical="top" wrapText="1"/>
    </xf>
    <xf numFmtId="0" fontId="48" fillId="0" borderId="18" xfId="7" applyFont="1" applyFill="1" applyBorder="1" applyAlignment="1">
      <alignment vertical="top" wrapText="1"/>
    </xf>
    <xf numFmtId="4" fontId="44" fillId="0" borderId="22" xfId="7" applyNumberFormat="1" applyFont="1" applyFill="1" applyBorder="1" applyAlignment="1">
      <alignment horizontal="justify" vertical="top" wrapText="1"/>
    </xf>
    <xf numFmtId="0" fontId="44" fillId="0" borderId="19" xfId="7" applyFont="1" applyFill="1" applyBorder="1" applyAlignment="1">
      <alignment horizontal="left" vertical="top" wrapText="1"/>
    </xf>
    <xf numFmtId="0" fontId="44" fillId="0" borderId="23" xfId="7" applyFont="1" applyFill="1" applyBorder="1" applyAlignment="1">
      <alignment vertical="top" wrapText="1"/>
    </xf>
    <xf numFmtId="0" fontId="44" fillId="0" borderId="23" xfId="7" applyFont="1" applyFill="1" applyBorder="1" applyAlignment="1">
      <alignment horizontal="left" vertical="top" wrapText="1"/>
    </xf>
    <xf numFmtId="0" fontId="44" fillId="0" borderId="18" xfId="7" applyFont="1" applyFill="1" applyBorder="1" applyAlignment="1">
      <alignment vertical="top" wrapText="1"/>
    </xf>
    <xf numFmtId="0" fontId="44" fillId="0" borderId="18" xfId="7" applyFont="1" applyFill="1" applyBorder="1" applyAlignment="1">
      <alignment horizontal="left" vertical="top" wrapText="1"/>
    </xf>
    <xf numFmtId="0" fontId="44" fillId="0" borderId="15" xfId="7" applyFont="1" applyFill="1" applyBorder="1" applyAlignment="1">
      <alignment vertical="top" wrapText="1"/>
    </xf>
    <xf numFmtId="0" fontId="44" fillId="0" borderId="20" xfId="7" applyFont="1" applyFill="1" applyBorder="1" applyAlignment="1">
      <alignment vertical="top" wrapText="1"/>
    </xf>
    <xf numFmtId="0" fontId="48" fillId="0" borderId="19" xfId="7" applyFont="1" applyFill="1" applyBorder="1" applyAlignment="1">
      <alignment horizontal="left" vertical="center" wrapText="1"/>
    </xf>
    <xf numFmtId="0" fontId="44" fillId="0" borderId="20" xfId="7" applyFont="1" applyFill="1" applyBorder="1" applyAlignment="1">
      <alignment horizontal="justify" vertical="top" wrapText="1"/>
    </xf>
    <xf numFmtId="0" fontId="48" fillId="0" borderId="19" xfId="7" applyFont="1" applyFill="1" applyBorder="1" applyAlignment="1">
      <alignment horizontal="center" vertical="center" wrapText="1"/>
    </xf>
    <xf numFmtId="0" fontId="44" fillId="0" borderId="18" xfId="7" applyFont="1" applyFill="1" applyBorder="1"/>
    <xf numFmtId="1" fontId="48" fillId="0" borderId="0" xfId="7" applyNumberFormat="1" applyFont="1" applyFill="1" applyAlignment="1">
      <alignment horizontal="left" vertical="top"/>
    </xf>
    <xf numFmtId="49" fontId="44" fillId="0" borderId="0" xfId="7" applyNumberFormat="1" applyFont="1" applyFill="1" applyAlignment="1">
      <alignment horizontal="left" vertical="top" wrapText="1"/>
    </xf>
    <xf numFmtId="49" fontId="44" fillId="0" borderId="0" xfId="7" applyNumberFormat="1" applyFont="1" applyFill="1" applyBorder="1" applyAlignment="1">
      <alignment horizontal="left" vertical="top"/>
    </xf>
    <xf numFmtId="0" fontId="44" fillId="0" borderId="0" xfId="7" applyFont="1" applyFill="1" applyBorder="1" applyAlignment="1">
      <alignment horizontal="center" vertical="center"/>
    </xf>
    <xf numFmtId="9" fontId="44" fillId="0" borderId="15" xfId="72" applyFont="1" applyFill="1" applyBorder="1" applyAlignment="1">
      <alignment horizontal="justify" vertical="top" wrapText="1"/>
    </xf>
    <xf numFmtId="9" fontId="44" fillId="0" borderId="20" xfId="72" quotePrefix="1" applyFont="1" applyFill="1" applyBorder="1" applyAlignment="1">
      <alignment horizontal="justify" vertical="top" wrapText="1"/>
    </xf>
    <xf numFmtId="9" fontId="44" fillId="0" borderId="21" xfId="72" applyFont="1" applyFill="1" applyBorder="1" applyAlignment="1">
      <alignment horizontal="justify" vertical="top" wrapText="1"/>
    </xf>
    <xf numFmtId="0" fontId="9" fillId="0" borderId="10" xfId="7" applyNumberFormat="1" applyFont="1" applyFill="1" applyBorder="1" applyAlignment="1">
      <alignment horizontal="center" vertical="center" wrapText="1"/>
    </xf>
    <xf numFmtId="0" fontId="36" fillId="24" borderId="10" xfId="7" applyFont="1" applyFill="1" applyBorder="1" applyAlignment="1">
      <alignment horizontal="center" vertical="center" wrapText="1"/>
    </xf>
    <xf numFmtId="0" fontId="36" fillId="0" borderId="10" xfId="7" applyFont="1" applyFill="1" applyBorder="1" applyAlignment="1">
      <alignment horizontal="center" vertical="center" wrapText="1"/>
    </xf>
    <xf numFmtId="4" fontId="9" fillId="0" borderId="10" xfId="7" applyNumberFormat="1" applyFont="1" applyFill="1" applyBorder="1" applyAlignment="1">
      <alignment horizontal="center" vertical="center" wrapText="1"/>
    </xf>
    <xf numFmtId="0" fontId="5" fillId="0" borderId="24" xfId="6" applyFont="1" applyBorder="1" applyAlignment="1">
      <alignment horizontal="center" vertical="center" wrapText="1"/>
    </xf>
    <xf numFmtId="0" fontId="5" fillId="0" borderId="25" xfId="6" applyFont="1" applyBorder="1" applyAlignment="1">
      <alignment horizontal="center" vertical="center" wrapText="1"/>
    </xf>
    <xf numFmtId="49" fontId="5" fillId="0" borderId="24" xfId="6" applyNumberFormat="1" applyFont="1" applyFill="1" applyBorder="1" applyAlignment="1">
      <alignment vertical="center"/>
    </xf>
    <xf numFmtId="0" fontId="9" fillId="0" borderId="25" xfId="7" applyFont="1" applyFill="1" applyBorder="1" applyAlignment="1">
      <alignment vertical="center" wrapText="1"/>
    </xf>
    <xf numFmtId="0" fontId="5" fillId="0" borderId="25" xfId="6" applyFont="1" applyFill="1" applyBorder="1" applyAlignment="1">
      <alignment vertical="center" wrapText="1"/>
    </xf>
    <xf numFmtId="49" fontId="5" fillId="0" borderId="26" xfId="6" applyNumberFormat="1" applyFont="1" applyFill="1" applyBorder="1" applyAlignment="1">
      <alignment vertical="center"/>
    </xf>
    <xf numFmtId="0" fontId="5" fillId="0" borderId="27" xfId="6" applyFont="1" applyBorder="1" applyAlignment="1">
      <alignment vertical="center" wrapText="1"/>
    </xf>
    <xf numFmtId="0" fontId="5" fillId="0" borderId="28" xfId="6" applyFont="1" applyFill="1" applyBorder="1" applyAlignment="1">
      <alignment vertical="center" wrapText="1"/>
    </xf>
    <xf numFmtId="0" fontId="35" fillId="0" borderId="29" xfId="6" applyFont="1" applyBorder="1" applyAlignment="1">
      <alignment vertical="center" wrapText="1"/>
    </xf>
    <xf numFmtId="0" fontId="35" fillId="0" borderId="30" xfId="6" applyFont="1" applyBorder="1" applyAlignment="1">
      <alignment horizontal="center" vertical="center" wrapText="1"/>
    </xf>
    <xf numFmtId="0" fontId="35" fillId="0" borderId="31" xfId="6" applyFont="1" applyBorder="1" applyAlignment="1">
      <alignment horizontal="center" vertical="center" wrapText="1"/>
    </xf>
    <xf numFmtId="49" fontId="5" fillId="0" borderId="24" xfId="6" applyNumberFormat="1" applyFont="1" applyFill="1" applyBorder="1" applyAlignment="1">
      <alignment vertical="center" wrapText="1"/>
    </xf>
    <xf numFmtId="0" fontId="5" fillId="0" borderId="25" xfId="6" applyFont="1" applyBorder="1" applyAlignment="1">
      <alignment horizontal="left" vertical="center" wrapText="1"/>
    </xf>
    <xf numFmtId="0" fontId="5" fillId="0" borderId="25" xfId="6" applyFont="1" applyFill="1" applyBorder="1" applyAlignment="1">
      <alignment horizontal="left" vertical="center" wrapText="1"/>
    </xf>
    <xf numFmtId="0" fontId="64" fillId="0" borderId="25" xfId="6" applyFill="1" applyBorder="1" applyAlignment="1">
      <alignment vertical="center" wrapText="1"/>
    </xf>
    <xf numFmtId="49" fontId="5" fillId="0" borderId="26" xfId="6" applyNumberFormat="1" applyFont="1" applyFill="1" applyBorder="1" applyAlignment="1">
      <alignment vertical="center" wrapText="1"/>
    </xf>
    <xf numFmtId="0" fontId="5" fillId="0" borderId="27" xfId="6" applyFont="1" applyBorder="1" applyAlignment="1">
      <alignment horizontal="left" vertical="center" wrapText="1"/>
    </xf>
    <xf numFmtId="0" fontId="36" fillId="0" borderId="24" xfId="7" applyFont="1" applyFill="1" applyBorder="1" applyAlignment="1">
      <alignment horizontal="center" vertical="center" wrapText="1"/>
    </xf>
    <xf numFmtId="0" fontId="36" fillId="0" borderId="25" xfId="7" applyNumberFormat="1" applyFont="1" applyFill="1" applyBorder="1" applyAlignment="1">
      <alignment horizontal="center" vertical="top" wrapText="1"/>
    </xf>
    <xf numFmtId="0" fontId="36" fillId="24" borderId="24" xfId="7" applyNumberFormat="1" applyFont="1" applyFill="1" applyBorder="1" applyAlignment="1">
      <alignment horizontal="center" vertical="top" wrapText="1"/>
    </xf>
    <xf numFmtId="0" fontId="36" fillId="24" borderId="25" xfId="7" applyFont="1" applyFill="1" applyBorder="1" applyAlignment="1">
      <alignment horizontal="center" vertical="center" wrapText="1"/>
    </xf>
    <xf numFmtId="0" fontId="36" fillId="0" borderId="24" xfId="7" applyNumberFormat="1" applyFont="1" applyBorder="1" applyAlignment="1">
      <alignment horizontal="center" vertical="top" wrapText="1"/>
    </xf>
    <xf numFmtId="0" fontId="9" fillId="0" borderId="25" xfId="7" applyNumberFormat="1" applyFont="1" applyFill="1" applyBorder="1" applyAlignment="1">
      <alignment horizontal="center" vertical="center" wrapText="1"/>
    </xf>
    <xf numFmtId="0" fontId="36" fillId="0" borderId="26" xfId="7" applyNumberFormat="1" applyFont="1" applyBorder="1" applyAlignment="1">
      <alignment horizontal="center" vertical="top" wrapText="1"/>
    </xf>
    <xf numFmtId="0" fontId="9" fillId="0" borderId="32" xfId="7" applyFont="1" applyFill="1" applyBorder="1" applyAlignment="1">
      <alignment vertical="top" wrapText="1"/>
    </xf>
    <xf numFmtId="0" fontId="9" fillId="0" borderId="27" xfId="7" applyNumberFormat="1" applyFont="1" applyFill="1" applyBorder="1" applyAlignment="1">
      <alignment horizontal="center" vertical="center" wrapText="1"/>
    </xf>
    <xf numFmtId="0" fontId="9" fillId="0" borderId="28" xfId="7" applyNumberFormat="1" applyFont="1" applyFill="1" applyBorder="1" applyAlignment="1">
      <alignment horizontal="center" vertical="center" wrapText="1"/>
    </xf>
    <xf numFmtId="0" fontId="36" fillId="0" borderId="14" xfId="7" applyFont="1" applyFill="1" applyBorder="1" applyAlignment="1">
      <alignment horizontal="center" vertical="center" wrapText="1"/>
    </xf>
    <xf numFmtId="0" fontId="36" fillId="0" borderId="33" xfId="7" applyFont="1" applyFill="1" applyBorder="1" applyAlignment="1">
      <alignment horizontal="center" vertical="center" wrapText="1"/>
    </xf>
    <xf numFmtId="49" fontId="36" fillId="24" borderId="24" xfId="7" applyNumberFormat="1" applyFont="1" applyFill="1" applyBorder="1" applyAlignment="1">
      <alignment horizontal="center" vertical="center" wrapText="1"/>
    </xf>
    <xf numFmtId="0" fontId="36" fillId="24" borderId="10" xfId="7" applyFont="1" applyFill="1" applyBorder="1" applyAlignment="1">
      <alignment horizontal="left" vertical="center" wrapText="1"/>
    </xf>
    <xf numFmtId="4" fontId="36" fillId="24" borderId="10" xfId="4" applyNumberFormat="1" applyFont="1" applyFill="1" applyBorder="1" applyAlignment="1">
      <alignment horizontal="center" vertical="center" wrapText="1"/>
    </xf>
    <xf numFmtId="49" fontId="9" fillId="0" borderId="24" xfId="7" applyNumberFormat="1" applyFont="1" applyFill="1" applyBorder="1" applyAlignment="1">
      <alignment horizontal="center" vertical="center" wrapText="1"/>
    </xf>
    <xf numFmtId="49" fontId="36" fillId="0" borderId="24" xfId="7" applyNumberFormat="1" applyFont="1" applyFill="1" applyBorder="1" applyAlignment="1">
      <alignment horizontal="center" vertical="center" wrapText="1"/>
    </xf>
    <xf numFmtId="49" fontId="9" fillId="0" borderId="26" xfId="7" applyNumberFormat="1" applyFont="1" applyFill="1" applyBorder="1" applyAlignment="1">
      <alignment horizontal="center" vertical="center" wrapText="1"/>
    </xf>
    <xf numFmtId="0" fontId="39" fillId="0" borderId="27" xfId="50" applyFont="1" applyFill="1" applyBorder="1" applyAlignment="1">
      <alignment horizontal="left" vertical="center" wrapText="1"/>
    </xf>
    <xf numFmtId="4" fontId="9" fillId="0" borderId="27" xfId="7" applyNumberFormat="1" applyFont="1" applyFill="1" applyBorder="1" applyAlignment="1">
      <alignment horizontal="center" vertical="center" wrapText="1"/>
    </xf>
    <xf numFmtId="0" fontId="36" fillId="0" borderId="10" xfId="7" applyFont="1" applyFill="1" applyBorder="1" applyAlignment="1">
      <alignment horizontal="center" vertical="center" wrapText="1"/>
    </xf>
    <xf numFmtId="0" fontId="53" fillId="0" borderId="0" xfId="7" applyFont="1" applyFill="1"/>
    <xf numFmtId="0" fontId="36" fillId="0" borderId="0" xfId="73" applyFont="1" applyFill="1" applyAlignment="1">
      <alignment horizontal="center" vertical="center"/>
    </xf>
    <xf numFmtId="0" fontId="3" fillId="0" borderId="0" xfId="6" applyFont="1" applyAlignment="1">
      <alignment horizontal="center" vertical="center"/>
    </xf>
    <xf numFmtId="0" fontId="2" fillId="0" borderId="0" xfId="6" applyFont="1" applyAlignment="1">
      <alignment horizontal="center" vertical="center"/>
    </xf>
    <xf numFmtId="0" fontId="2" fillId="0" borderId="0" xfId="6" applyFont="1" applyFill="1" applyBorder="1" applyAlignment="1">
      <alignment horizontal="center" vertical="center"/>
    </xf>
    <xf numFmtId="0" fontId="9" fillId="0" borderId="0" xfId="7" applyFont="1" applyFill="1" applyAlignment="1">
      <alignment horizontal="right" vertical="center"/>
    </xf>
    <xf numFmtId="0" fontId="48" fillId="0" borderId="0" xfId="73" applyFont="1" applyFill="1" applyAlignment="1">
      <alignment horizontal="center" vertical="center"/>
    </xf>
    <xf numFmtId="0" fontId="9" fillId="0" borderId="0" xfId="73" applyFont="1" applyFill="1" applyAlignment="1">
      <alignment horizontal="right" vertical="center"/>
    </xf>
    <xf numFmtId="2" fontId="47" fillId="0" borderId="0" xfId="73" applyNumberFormat="1" applyFont="1" applyFill="1" applyAlignment="1">
      <alignment horizontal="right" vertical="center" wrapText="1"/>
    </xf>
    <xf numFmtId="0" fontId="48" fillId="0" borderId="0" xfId="73" applyFont="1" applyFill="1" applyAlignment="1">
      <alignment vertical="center"/>
    </xf>
    <xf numFmtId="0" fontId="9" fillId="0" borderId="0" xfId="73" applyFont="1" applyFill="1" applyAlignment="1">
      <alignment vertical="center"/>
    </xf>
    <xf numFmtId="0" fontId="60" fillId="0" borderId="0" xfId="73" applyFont="1" applyFill="1" applyAlignment="1">
      <alignment horizontal="left" vertical="center"/>
    </xf>
    <xf numFmtId="0" fontId="54" fillId="0" borderId="0" xfId="73" applyFont="1" applyFill="1" applyAlignment="1">
      <alignment vertical="center"/>
    </xf>
    <xf numFmtId="0" fontId="9" fillId="25" borderId="51" xfId="73" applyFont="1" applyFill="1" applyBorder="1" applyAlignment="1">
      <alignment vertical="center"/>
    </xf>
    <xf numFmtId="3" fontId="44" fillId="25" borderId="52" xfId="73" applyNumberFormat="1" applyFont="1" applyFill="1" applyBorder="1" applyAlignment="1">
      <alignment vertical="center"/>
    </xf>
    <xf numFmtId="0" fontId="9" fillId="0" borderId="53" xfId="73" applyFont="1" applyFill="1" applyBorder="1" applyAlignment="1">
      <alignment vertical="center"/>
    </xf>
    <xf numFmtId="3" fontId="44" fillId="0" borderId="36" xfId="73" applyNumberFormat="1" applyFont="1" applyFill="1" applyBorder="1" applyAlignment="1">
      <alignment vertical="center"/>
    </xf>
    <xf numFmtId="0" fontId="9" fillId="25" borderId="53" xfId="73" applyFont="1" applyFill="1" applyBorder="1" applyAlignment="1">
      <alignment vertical="center"/>
    </xf>
    <xf numFmtId="3" fontId="44" fillId="25" borderId="36" xfId="73" applyNumberFormat="1" applyFont="1" applyFill="1" applyBorder="1" applyAlignment="1">
      <alignment vertical="center"/>
    </xf>
    <xf numFmtId="0" fontId="9" fillId="0" borderId="54" xfId="73" applyFont="1" applyFill="1" applyBorder="1" applyAlignment="1">
      <alignment vertical="center"/>
    </xf>
    <xf numFmtId="3" fontId="44" fillId="0" borderId="55" xfId="73" applyNumberFormat="1" applyFont="1" applyFill="1" applyBorder="1" applyAlignment="1">
      <alignment vertical="center"/>
    </xf>
    <xf numFmtId="0" fontId="54" fillId="0" borderId="10" xfId="73" applyFont="1" applyFill="1" applyBorder="1" applyAlignment="1">
      <alignment horizontal="center" vertical="center"/>
    </xf>
    <xf numFmtId="4" fontId="54" fillId="0" borderId="10" xfId="73" applyNumberFormat="1" applyFont="1" applyFill="1" applyBorder="1" applyAlignment="1">
      <alignment horizontal="center" vertical="center"/>
    </xf>
    <xf numFmtId="0" fontId="9" fillId="0" borderId="0" xfId="73" applyFont="1" applyFill="1" applyBorder="1" applyAlignment="1">
      <alignment vertical="center"/>
    </xf>
    <xf numFmtId="0" fontId="59" fillId="0" borderId="0" xfId="73" applyFont="1" applyFill="1" applyAlignment="1">
      <alignment vertical="center"/>
    </xf>
    <xf numFmtId="0" fontId="9" fillId="0" borderId="10" xfId="73" applyFont="1" applyFill="1" applyBorder="1" applyAlignment="1">
      <alignment vertical="center"/>
    </xf>
    <xf numFmtId="3" fontId="54" fillId="0" borderId="10" xfId="73" applyNumberFormat="1" applyFont="1" applyFill="1" applyBorder="1" applyAlignment="1">
      <alignment horizontal="center" vertical="center"/>
    </xf>
    <xf numFmtId="0" fontId="9" fillId="0" borderId="56" xfId="73" applyFont="1" applyFill="1" applyBorder="1" applyAlignment="1">
      <alignment vertical="center"/>
    </xf>
    <xf numFmtId="3" fontId="44" fillId="0" borderId="57" xfId="73" applyNumberFormat="1" applyFont="1" applyFill="1" applyBorder="1" applyAlignment="1">
      <alignment vertical="center"/>
    </xf>
    <xf numFmtId="10" fontId="44" fillId="0" borderId="55" xfId="73" applyNumberFormat="1" applyFont="1" applyFill="1" applyBorder="1" applyAlignment="1">
      <alignment vertical="center"/>
    </xf>
    <xf numFmtId="0" fontId="9" fillId="0" borderId="51" xfId="73" applyFont="1" applyFill="1" applyBorder="1" applyAlignment="1">
      <alignment vertical="center"/>
    </xf>
    <xf numFmtId="3" fontId="44" fillId="0" borderId="52" xfId="73" applyNumberFormat="1" applyFont="1" applyFill="1" applyBorder="1" applyAlignment="1">
      <alignment vertical="center"/>
    </xf>
    <xf numFmtId="0" fontId="9" fillId="25" borderId="56" xfId="73" applyFont="1" applyFill="1" applyBorder="1" applyAlignment="1">
      <alignment vertical="center"/>
    </xf>
    <xf numFmtId="3" fontId="44" fillId="25" borderId="57" xfId="73" applyNumberFormat="1" applyFont="1" applyFill="1" applyBorder="1" applyAlignment="1">
      <alignment vertical="center"/>
    </xf>
    <xf numFmtId="9" fontId="44" fillId="0" borderId="57" xfId="73" applyNumberFormat="1" applyFont="1" applyFill="1" applyBorder="1" applyAlignment="1">
      <alignment vertical="center"/>
    </xf>
    <xf numFmtId="0" fontId="9" fillId="0" borderId="58" xfId="73" applyFont="1" applyFill="1" applyBorder="1" applyAlignment="1">
      <alignment vertical="center"/>
    </xf>
    <xf numFmtId="3" fontId="44" fillId="0" borderId="51" xfId="73" applyNumberFormat="1" applyFont="1" applyFill="1" applyBorder="1" applyAlignment="1">
      <alignment vertical="center"/>
    </xf>
    <xf numFmtId="0" fontId="9" fillId="0" borderId="34" xfId="73" applyFont="1" applyFill="1" applyBorder="1" applyAlignment="1">
      <alignment vertical="center"/>
    </xf>
    <xf numFmtId="10" fontId="44" fillId="0" borderId="59" xfId="73" applyNumberFormat="1" applyFont="1" applyFill="1" applyBorder="1" applyAlignment="1">
      <alignment vertical="center"/>
    </xf>
    <xf numFmtId="10" fontId="44" fillId="0" borderId="53" xfId="73" applyNumberFormat="1" applyFont="1" applyFill="1" applyBorder="1" applyAlignment="1">
      <alignment vertical="center"/>
    </xf>
    <xf numFmtId="0" fontId="9" fillId="0" borderId="60" xfId="73" applyFont="1" applyFill="1" applyBorder="1" applyAlignment="1">
      <alignment vertical="center"/>
    </xf>
    <xf numFmtId="10" fontId="44" fillId="0" borderId="56" xfId="73" applyNumberFormat="1" applyFont="1" applyFill="1" applyBorder="1" applyAlignment="1">
      <alignment vertical="center"/>
    </xf>
    <xf numFmtId="0" fontId="36" fillId="0" borderId="0" xfId="73" applyFont="1" applyFill="1" applyAlignment="1">
      <alignment horizontal="center"/>
    </xf>
    <xf numFmtId="1" fontId="36" fillId="0" borderId="0" xfId="73" applyNumberFormat="1" applyFont="1" applyFill="1" applyAlignment="1">
      <alignment horizontal="center"/>
    </xf>
    <xf numFmtId="0" fontId="9" fillId="0" borderId="29" xfId="73" applyFont="1" applyFill="1" applyBorder="1" applyAlignment="1">
      <alignment horizontal="left" vertical="center"/>
    </xf>
    <xf numFmtId="1" fontId="9" fillId="0" borderId="39" xfId="73" applyNumberFormat="1" applyFont="1" applyFill="1" applyBorder="1" applyAlignment="1">
      <alignment horizontal="center" vertical="center"/>
    </xf>
    <xf numFmtId="0" fontId="9" fillId="0" borderId="24" xfId="73" applyFont="1" applyFill="1" applyBorder="1" applyAlignment="1">
      <alignment vertical="center"/>
    </xf>
    <xf numFmtId="10" fontId="44" fillId="0" borderId="10" xfId="73" applyNumberFormat="1" applyFont="1" applyFill="1" applyBorder="1" applyAlignment="1">
      <alignment vertical="center"/>
    </xf>
    <xf numFmtId="0" fontId="9" fillId="0" borderId="26" xfId="73" applyFont="1" applyFill="1" applyBorder="1" applyAlignment="1">
      <alignment vertical="center"/>
    </xf>
    <xf numFmtId="3" fontId="44" fillId="0" borderId="27" xfId="73" applyNumberFormat="1" applyFont="1" applyFill="1" applyBorder="1" applyAlignment="1">
      <alignment vertical="center"/>
    </xf>
    <xf numFmtId="0" fontId="48" fillId="0" borderId="29" xfId="73" applyFont="1" applyFill="1" applyBorder="1" applyAlignment="1">
      <alignment vertical="center"/>
    </xf>
    <xf numFmtId="3" fontId="44" fillId="0" borderId="10" xfId="73" applyNumberFormat="1" applyFont="1" applyFill="1" applyBorder="1" applyAlignment="1">
      <alignment vertical="center"/>
    </xf>
    <xf numFmtId="3" fontId="9" fillId="0" borderId="0" xfId="73" applyNumberFormat="1" applyFont="1" applyFill="1" applyBorder="1" applyAlignment="1">
      <alignment vertical="center"/>
    </xf>
    <xf numFmtId="0" fontId="48" fillId="0" borderId="24" xfId="73" applyFont="1" applyFill="1" applyBorder="1" applyAlignment="1">
      <alignment vertical="center"/>
    </xf>
    <xf numFmtId="171" fontId="48" fillId="0" borderId="10" xfId="73" applyNumberFormat="1" applyFont="1" applyFill="1" applyBorder="1" applyAlignment="1">
      <alignment vertical="center"/>
    </xf>
    <xf numFmtId="171" fontId="44" fillId="0" borderId="10" xfId="73" applyNumberFormat="1" applyFont="1" applyFill="1" applyBorder="1" applyAlignment="1">
      <alignment vertical="center"/>
    </xf>
    <xf numFmtId="0" fontId="9" fillId="0" borderId="24" xfId="73" applyFont="1" applyFill="1" applyBorder="1" applyAlignment="1">
      <alignment horizontal="left" vertical="center"/>
    </xf>
    <xf numFmtId="0" fontId="9" fillId="25" borderId="24" xfId="73" applyFont="1" applyFill="1" applyBorder="1" applyAlignment="1">
      <alignment horizontal="left" vertical="center"/>
    </xf>
    <xf numFmtId="171" fontId="44" fillId="25" borderId="10" xfId="73" applyNumberFormat="1" applyFont="1" applyFill="1" applyBorder="1" applyAlignment="1">
      <alignment vertical="center"/>
    </xf>
    <xf numFmtId="0" fontId="48" fillId="0" borderId="24" xfId="73" applyFont="1" applyFill="1" applyBorder="1" applyAlignment="1">
      <alignment horizontal="left" vertical="center"/>
    </xf>
    <xf numFmtId="0" fontId="48" fillId="0" borderId="26" xfId="73" applyFont="1" applyFill="1" applyBorder="1" applyAlignment="1">
      <alignment horizontal="left" vertical="center"/>
    </xf>
    <xf numFmtId="171" fontId="48" fillId="0" borderId="27" xfId="73" applyNumberFormat="1" applyFont="1" applyFill="1" applyBorder="1" applyAlignment="1">
      <alignment vertical="center"/>
    </xf>
    <xf numFmtId="168" fontId="48" fillId="0" borderId="27" xfId="73" applyNumberFormat="1" applyFont="1" applyFill="1" applyBorder="1" applyAlignment="1">
      <alignment vertical="center"/>
    </xf>
    <xf numFmtId="172" fontId="44" fillId="0" borderId="0" xfId="73" applyNumberFormat="1" applyFont="1" applyFill="1" applyBorder="1" applyAlignment="1">
      <alignment horizontal="center" vertical="center"/>
    </xf>
    <xf numFmtId="1" fontId="9" fillId="0" borderId="31" xfId="73" applyNumberFormat="1" applyFont="1" applyFill="1" applyBorder="1" applyAlignment="1">
      <alignment horizontal="center" vertical="center"/>
    </xf>
    <xf numFmtId="171" fontId="48" fillId="0" borderId="25" xfId="73" applyNumberFormat="1" applyFont="1" applyFill="1" applyBorder="1" applyAlignment="1">
      <alignment vertical="center"/>
    </xf>
    <xf numFmtId="171" fontId="44" fillId="0" borderId="25" xfId="73" applyNumberFormat="1" applyFont="1" applyFill="1" applyBorder="1" applyAlignment="1">
      <alignment vertical="center"/>
    </xf>
    <xf numFmtId="0" fontId="9" fillId="26" borderId="0" xfId="73" applyFont="1" applyFill="1" applyAlignment="1">
      <alignment vertical="center"/>
    </xf>
    <xf numFmtId="171" fontId="44" fillId="25" borderId="25" xfId="73" applyNumberFormat="1" applyFont="1" applyFill="1" applyBorder="1" applyAlignment="1">
      <alignment vertical="center"/>
    </xf>
    <xf numFmtId="170" fontId="44" fillId="0" borderId="10" xfId="73" applyNumberFormat="1" applyFont="1" applyFill="1" applyBorder="1" applyAlignment="1">
      <alignment horizontal="center" vertical="center"/>
    </xf>
    <xf numFmtId="170" fontId="44" fillId="0" borderId="25" xfId="73" applyNumberFormat="1" applyFont="1" applyFill="1" applyBorder="1" applyAlignment="1">
      <alignment horizontal="center" vertical="center"/>
    </xf>
    <xf numFmtId="169" fontId="48" fillId="0" borderId="10" xfId="73" applyNumberFormat="1" applyFont="1" applyFill="1" applyBorder="1" applyAlignment="1">
      <alignment vertical="center"/>
    </xf>
    <xf numFmtId="169" fontId="48" fillId="0" borderId="25" xfId="73" applyNumberFormat="1" applyFont="1" applyFill="1" applyBorder="1" applyAlignment="1">
      <alignment vertical="center"/>
    </xf>
    <xf numFmtId="168" fontId="48" fillId="0" borderId="10" xfId="73" applyNumberFormat="1" applyFont="1" applyFill="1" applyBorder="1" applyAlignment="1">
      <alignment vertical="center"/>
    </xf>
    <xf numFmtId="168" fontId="48" fillId="0" borderId="25" xfId="73" applyNumberFormat="1" applyFont="1" applyFill="1" applyBorder="1" applyAlignment="1">
      <alignment vertical="center"/>
    </xf>
    <xf numFmtId="0" fontId="48" fillId="0" borderId="26" xfId="73" applyFont="1" applyFill="1" applyBorder="1" applyAlignment="1">
      <alignment vertical="center"/>
    </xf>
    <xf numFmtId="168" fontId="48" fillId="0" borderId="28" xfId="73" applyNumberFormat="1" applyFont="1" applyFill="1" applyBorder="1" applyAlignment="1">
      <alignment vertical="center"/>
    </xf>
    <xf numFmtId="167" fontId="9" fillId="0" borderId="0" xfId="73" applyNumberFormat="1" applyFont="1" applyFill="1" applyAlignment="1">
      <alignment vertical="center"/>
    </xf>
    <xf numFmtId="0" fontId="53" fillId="0" borderId="0" xfId="73" applyFont="1" applyFill="1" applyAlignment="1">
      <alignment vertical="center"/>
    </xf>
    <xf numFmtId="0" fontId="37" fillId="0" borderId="10" xfId="6" applyFont="1" applyBorder="1" applyAlignment="1">
      <alignment horizontal="center" vertical="center" wrapText="1"/>
    </xf>
    <xf numFmtId="0" fontId="37" fillId="0" borderId="10" xfId="6" applyFont="1" applyBorder="1" applyAlignment="1">
      <alignment horizontal="center" vertical="center"/>
    </xf>
    <xf numFmtId="0" fontId="46" fillId="0" borderId="10" xfId="6" applyFont="1" applyBorder="1" applyAlignment="1">
      <alignment horizontal="center" vertical="center"/>
    </xf>
    <xf numFmtId="0" fontId="39" fillId="0" borderId="10" xfId="6" applyFont="1" applyBorder="1" applyAlignment="1">
      <alignment horizontal="center" vertical="center" wrapText="1"/>
    </xf>
    <xf numFmtId="0" fontId="58" fillId="0" borderId="0" xfId="54" applyFont="1" applyAlignment="1"/>
    <xf numFmtId="0" fontId="58" fillId="0" borderId="0" xfId="54" applyFont="1" applyFill="1" applyAlignment="1"/>
    <xf numFmtId="0" fontId="56" fillId="0" borderId="0" xfId="54" applyFont="1" applyFill="1" applyAlignment="1"/>
    <xf numFmtId="0" fontId="57" fillId="0" borderId="10" xfId="73" applyFont="1" applyBorder="1" applyAlignment="1">
      <alignment horizontal="center" vertical="center"/>
    </xf>
    <xf numFmtId="0" fontId="57" fillId="0" borderId="10" xfId="73" applyFont="1" applyBorder="1" applyAlignment="1">
      <alignment horizontal="center" vertical="center" wrapText="1"/>
    </xf>
    <xf numFmtId="0" fontId="57" fillId="0" borderId="50" xfId="73" applyFont="1" applyBorder="1" applyAlignment="1">
      <alignment horizontal="center" vertical="center" wrapText="1"/>
    </xf>
    <xf numFmtId="0" fontId="57" fillId="0" borderId="14" xfId="73" applyFont="1" applyBorder="1" applyAlignment="1">
      <alignment horizontal="center" vertical="center"/>
    </xf>
    <xf numFmtId="0" fontId="57" fillId="0" borderId="14" xfId="73" applyFont="1" applyFill="1" applyBorder="1" applyAlignment="1">
      <alignment horizontal="center" vertical="center" wrapText="1"/>
    </xf>
    <xf numFmtId="0" fontId="57" fillId="0" borderId="0" xfId="73" applyFont="1"/>
    <xf numFmtId="0" fontId="37" fillId="0" borderId="10" xfId="6" applyFont="1" applyBorder="1" applyAlignment="1">
      <alignment horizontal="center" vertical="center" wrapText="1"/>
    </xf>
    <xf numFmtId="0" fontId="56" fillId="0" borderId="10" xfId="7" applyFont="1" applyFill="1" applyBorder="1" applyAlignment="1">
      <alignment horizontal="center" vertical="center" wrapText="1"/>
    </xf>
    <xf numFmtId="0" fontId="37" fillId="0" borderId="11" xfId="6" applyFont="1" applyBorder="1" applyAlignment="1">
      <alignment horizontal="center" vertical="center" wrapText="1"/>
    </xf>
    <xf numFmtId="0" fontId="9" fillId="0" borderId="0" xfId="67" applyFont="1" applyAlignment="1">
      <alignment horizontal="left"/>
    </xf>
    <xf numFmtId="0" fontId="9" fillId="0" borderId="0" xfId="67" applyFont="1" applyAlignment="1">
      <alignment horizontal="left" vertical="center"/>
    </xf>
    <xf numFmtId="0" fontId="36" fillId="0" borderId="12" xfId="67" applyFont="1" applyFill="1" applyBorder="1" applyAlignment="1">
      <alignment horizontal="center" vertical="center" wrapText="1"/>
    </xf>
    <xf numFmtId="0" fontId="36" fillId="0" borderId="10" xfId="67" applyFont="1" applyBorder="1" applyAlignment="1">
      <alignment horizontal="center" vertical="center" wrapText="1"/>
    </xf>
    <xf numFmtId="0" fontId="36" fillId="0" borderId="10" xfId="67" applyFont="1" applyFill="1" applyBorder="1" applyAlignment="1">
      <alignment horizontal="center" vertical="center" wrapText="1"/>
    </xf>
    <xf numFmtId="0" fontId="9" fillId="0" borderId="10" xfId="67" applyFont="1" applyBorder="1" applyAlignment="1">
      <alignment horizontal="center" vertical="top"/>
    </xf>
    <xf numFmtId="0" fontId="9" fillId="27" borderId="10" xfId="67" applyFont="1" applyFill="1" applyBorder="1" applyAlignment="1">
      <alignment horizontal="left" vertical="center"/>
    </xf>
    <xf numFmtId="0" fontId="9" fillId="27" borderId="10" xfId="67" applyFont="1" applyFill="1" applyBorder="1" applyAlignment="1">
      <alignment horizontal="left" vertical="center" wrapText="1"/>
    </xf>
    <xf numFmtId="49" fontId="9" fillId="27" borderId="10" xfId="67" applyNumberFormat="1" applyFont="1" applyFill="1" applyBorder="1" applyAlignment="1">
      <alignment horizontal="center" vertical="center"/>
    </xf>
    <xf numFmtId="0" fontId="9" fillId="27" borderId="10" xfId="67" applyFont="1" applyFill="1" applyBorder="1" applyAlignment="1">
      <alignment horizontal="center" vertical="center"/>
    </xf>
    <xf numFmtId="49" fontId="9" fillId="27" borderId="10" xfId="67" applyNumberFormat="1" applyFont="1" applyFill="1" applyBorder="1" applyAlignment="1">
      <alignment horizontal="left" vertical="center" wrapText="1"/>
    </xf>
    <xf numFmtId="0" fontId="9" fillId="27" borderId="11" xfId="67" applyFont="1" applyFill="1" applyBorder="1" applyAlignment="1">
      <alignment horizontal="left" vertical="center" wrapText="1"/>
    </xf>
    <xf numFmtId="0" fontId="36" fillId="0" borderId="12" xfId="67" applyFont="1" applyBorder="1" applyAlignment="1">
      <alignment horizontal="center" vertical="center" wrapText="1"/>
    </xf>
    <xf numFmtId="0" fontId="36" fillId="0" borderId="10" xfId="67" applyFont="1" applyBorder="1" applyAlignment="1">
      <alignment horizontal="center" vertical="top"/>
    </xf>
    <xf numFmtId="49" fontId="9" fillId="0" borderId="0" xfId="67" applyNumberFormat="1" applyFont="1" applyBorder="1" applyAlignment="1">
      <alignment horizontal="left" vertical="center" wrapText="1"/>
    </xf>
    <xf numFmtId="0" fontId="9" fillId="0" borderId="0" xfId="67" applyFont="1" applyBorder="1" applyAlignment="1">
      <alignment horizontal="left" vertical="center" wrapText="1"/>
    </xf>
    <xf numFmtId="0" fontId="9" fillId="0" borderId="0" xfId="67" applyFont="1" applyBorder="1" applyAlignment="1">
      <alignment horizontal="left"/>
    </xf>
    <xf numFmtId="0" fontId="54" fillId="0" borderId="0" xfId="67" applyFont="1" applyAlignment="1">
      <alignment horizontal="left"/>
    </xf>
    <xf numFmtId="0" fontId="55" fillId="0" borderId="0" xfId="67" applyFont="1" applyAlignment="1">
      <alignment horizontal="left"/>
    </xf>
    <xf numFmtId="0" fontId="54" fillId="0" borderId="0" xfId="67" applyFont="1" applyBorder="1" applyAlignment="1">
      <alignment horizontal="left"/>
    </xf>
    <xf numFmtId="0" fontId="5" fillId="0" borderId="25" xfId="6" applyFont="1" applyFill="1" applyBorder="1" applyAlignment="1">
      <alignment vertical="top" wrapText="1"/>
    </xf>
    <xf numFmtId="0" fontId="0" fillId="0" borderId="25" xfId="6" applyFont="1" applyFill="1" applyBorder="1" applyAlignment="1">
      <alignment vertical="center" wrapText="1"/>
    </xf>
    <xf numFmtId="0" fontId="0" fillId="0" borderId="25" xfId="6" applyFont="1" applyBorder="1" applyAlignment="1">
      <alignment vertical="center" wrapText="1"/>
    </xf>
    <xf numFmtId="173" fontId="64" fillId="0" borderId="25" xfId="6" applyNumberFormat="1" applyBorder="1" applyAlignment="1">
      <alignment horizontal="left" vertical="center" wrapText="1"/>
    </xf>
    <xf numFmtId="173" fontId="64" fillId="0" borderId="28" xfId="6" applyNumberFormat="1" applyBorder="1" applyAlignment="1">
      <alignment horizontal="left" vertical="center" wrapText="1"/>
    </xf>
    <xf numFmtId="0" fontId="43" fillId="0" borderId="62" xfId="73" applyFont="1" applyBorder="1" applyAlignment="1">
      <alignment wrapText="1"/>
    </xf>
    <xf numFmtId="173" fontId="49" fillId="0" borderId="10" xfId="73" applyNumberFormat="1" applyFont="1" applyBorder="1" applyAlignment="1">
      <alignment horizontal="left"/>
    </xf>
    <xf numFmtId="49" fontId="5" fillId="0" borderId="34" xfId="6" applyNumberFormat="1" applyFont="1" applyFill="1" applyBorder="1" applyAlignment="1">
      <alignment horizontal="center" vertical="center" wrapText="1"/>
    </xf>
    <xf numFmtId="49" fontId="5" fillId="0" borderId="35" xfId="6" applyNumberFormat="1" applyFont="1" applyFill="1" applyBorder="1" applyAlignment="1">
      <alignment horizontal="center" vertical="center" wrapText="1"/>
    </xf>
    <xf numFmtId="49" fontId="5" fillId="0" borderId="36" xfId="6" applyNumberFormat="1" applyFont="1" applyFill="1" applyBorder="1" applyAlignment="1">
      <alignment horizontal="center" vertical="center" wrapText="1"/>
    </xf>
    <xf numFmtId="0" fontId="36" fillId="0" borderId="0" xfId="73" applyFont="1" applyFill="1" applyAlignment="1">
      <alignment horizontal="center" vertical="center"/>
    </xf>
    <xf numFmtId="0" fontId="4"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3" fillId="0" borderId="0" xfId="6" applyFont="1" applyAlignment="1">
      <alignment horizontal="center" vertical="center"/>
    </xf>
    <xf numFmtId="0" fontId="50" fillId="0" borderId="0" xfId="6" applyFont="1" applyAlignment="1">
      <alignment horizontal="center" vertical="center"/>
    </xf>
    <xf numFmtId="0" fontId="50" fillId="0" borderId="0" xfId="6" quotePrefix="1" applyFont="1" applyAlignment="1">
      <alignment horizontal="center" vertical="center"/>
    </xf>
    <xf numFmtId="0" fontId="5" fillId="0" borderId="0" xfId="6" applyFont="1" applyAlignment="1">
      <alignment horizontal="center" vertical="center"/>
    </xf>
    <xf numFmtId="0" fontId="50" fillId="0" borderId="0" xfId="6" applyFont="1" applyAlignment="1">
      <alignment horizontal="center" vertical="center" wrapText="1"/>
    </xf>
    <xf numFmtId="0" fontId="7" fillId="0" borderId="0" xfId="6" applyFont="1" applyAlignment="1">
      <alignment horizontal="center" vertical="center"/>
    </xf>
    <xf numFmtId="0" fontId="2" fillId="0" borderId="0" xfId="6" applyFont="1" applyFill="1" applyBorder="1" applyAlignment="1">
      <alignment horizontal="center" vertical="center"/>
    </xf>
    <xf numFmtId="0" fontId="37" fillId="0" borderId="10" xfId="6" applyFont="1" applyBorder="1" applyAlignment="1">
      <alignment horizontal="center" vertical="center" wrapText="1"/>
    </xf>
    <xf numFmtId="0" fontId="46" fillId="0" borderId="10" xfId="6" applyFont="1" applyBorder="1" applyAlignment="1">
      <alignment horizontal="center" vertical="center" wrapText="1"/>
    </xf>
    <xf numFmtId="0" fontId="2" fillId="0" borderId="0" xfId="6" applyFont="1" applyAlignment="1">
      <alignment horizontal="center" vertical="center"/>
    </xf>
    <xf numFmtId="0" fontId="39" fillId="0" borderId="47" xfId="6" applyFont="1" applyBorder="1" applyAlignment="1">
      <alignment vertical="center"/>
    </xf>
    <xf numFmtId="0" fontId="37" fillId="0" borderId="14" xfId="6" applyFont="1" applyBorder="1" applyAlignment="1">
      <alignment horizontal="center" vertical="center" wrapText="1"/>
    </xf>
    <xf numFmtId="0" fontId="37" fillId="0" borderId="12" xfId="6" applyFont="1" applyBorder="1" applyAlignment="1">
      <alignment horizontal="center" vertical="center" wrapText="1"/>
    </xf>
    <xf numFmtId="0" fontId="9" fillId="0" borderId="47" xfId="67" applyFont="1" applyBorder="1" applyAlignment="1">
      <alignment horizontal="left" vertical="center"/>
    </xf>
    <xf numFmtId="0" fontId="36" fillId="0" borderId="14" xfId="67" applyFont="1" applyBorder="1" applyAlignment="1">
      <alignment horizontal="center" vertical="center"/>
    </xf>
    <xf numFmtId="0" fontId="36" fillId="0" borderId="13" xfId="67" applyFont="1" applyBorder="1" applyAlignment="1">
      <alignment horizontal="center" vertical="center"/>
    </xf>
    <xf numFmtId="0" fontId="36" fillId="0" borderId="12" xfId="67" applyFont="1" applyBorder="1" applyAlignment="1">
      <alignment horizontal="center" vertical="center"/>
    </xf>
    <xf numFmtId="0" fontId="36" fillId="0" borderId="48" xfId="67" applyFont="1" applyFill="1" applyBorder="1" applyAlignment="1">
      <alignment horizontal="center" vertical="center" wrapText="1"/>
    </xf>
    <xf numFmtId="0" fontId="36" fillId="0" borderId="61" xfId="67" applyFont="1" applyFill="1" applyBorder="1" applyAlignment="1">
      <alignment horizontal="center" vertical="center" wrapText="1"/>
    </xf>
    <xf numFmtId="0" fontId="36" fillId="0" borderId="37" xfId="67" applyFont="1" applyFill="1" applyBorder="1" applyAlignment="1">
      <alignment horizontal="center" vertical="center" wrapText="1"/>
    </xf>
    <xf numFmtId="0" fontId="36" fillId="0" borderId="38" xfId="67" applyFont="1" applyFill="1" applyBorder="1" applyAlignment="1">
      <alignment horizontal="center" vertical="center" wrapText="1"/>
    </xf>
    <xf numFmtId="0" fontId="36" fillId="0" borderId="14" xfId="67" applyFont="1" applyFill="1" applyBorder="1" applyAlignment="1">
      <alignment horizontal="center" vertical="center" wrapText="1"/>
    </xf>
    <xf numFmtId="0" fontId="36" fillId="0" borderId="13" xfId="67" applyFont="1" applyFill="1" applyBorder="1" applyAlignment="1">
      <alignment horizontal="center" vertical="center" wrapText="1"/>
    </xf>
    <xf numFmtId="0" fontId="36" fillId="0" borderId="12" xfId="67" applyFont="1" applyFill="1" applyBorder="1" applyAlignment="1">
      <alignment horizontal="center" vertical="center" wrapText="1"/>
    </xf>
    <xf numFmtId="0" fontId="36" fillId="0" borderId="11"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35" xfId="67" applyFont="1" applyBorder="1" applyAlignment="1">
      <alignment horizontal="center" vertical="center" wrapText="1"/>
    </xf>
    <xf numFmtId="0" fontId="65" fillId="0" borderId="0" xfId="6" applyFont="1" applyAlignment="1">
      <alignment horizontal="center" vertical="center"/>
    </xf>
    <xf numFmtId="0" fontId="36" fillId="0" borderId="14" xfId="67" applyFont="1" applyBorder="1" applyAlignment="1">
      <alignment horizontal="center" vertical="center" wrapText="1"/>
    </xf>
    <xf numFmtId="0" fontId="36" fillId="0" borderId="13" xfId="67" applyFont="1" applyBorder="1" applyAlignment="1">
      <alignment horizontal="center" vertical="center" wrapText="1"/>
    </xf>
    <xf numFmtId="0" fontId="36" fillId="0" borderId="12" xfId="67" applyFont="1" applyBorder="1" applyAlignment="1">
      <alignment horizontal="center" vertical="center" wrapText="1"/>
    </xf>
    <xf numFmtId="0" fontId="36" fillId="0" borderId="48" xfId="67" applyFont="1" applyBorder="1" applyAlignment="1">
      <alignment horizontal="center" vertical="center" wrapText="1"/>
    </xf>
    <xf numFmtId="0" fontId="36" fillId="0" borderId="61" xfId="67" applyFont="1" applyBorder="1" applyAlignment="1">
      <alignment horizontal="center" vertical="center" wrapText="1"/>
    </xf>
    <xf numFmtId="0" fontId="36" fillId="0" borderId="37" xfId="67" applyFont="1" applyBorder="1" applyAlignment="1">
      <alignment horizontal="center" vertical="center" wrapText="1"/>
    </xf>
    <xf numFmtId="0" fontId="36" fillId="0" borderId="38" xfId="67" applyFont="1" applyBorder="1" applyAlignment="1">
      <alignment horizontal="center" vertical="center" wrapText="1"/>
    </xf>
    <xf numFmtId="0" fontId="58" fillId="0" borderId="0" xfId="54" applyFont="1" applyAlignment="1">
      <alignment horizontal="center"/>
    </xf>
    <xf numFmtId="0" fontId="58" fillId="0" borderId="0" xfId="54" applyFont="1" applyFill="1" applyAlignment="1">
      <alignment horizontal="center"/>
    </xf>
    <xf numFmtId="0" fontId="56" fillId="0" borderId="0" xfId="54" applyFont="1" applyFill="1" applyAlignment="1">
      <alignment horizontal="center"/>
    </xf>
    <xf numFmtId="0" fontId="57" fillId="0" borderId="10" xfId="73" applyFont="1" applyBorder="1" applyAlignment="1">
      <alignment horizontal="center" vertical="center"/>
    </xf>
    <xf numFmtId="0" fontId="57" fillId="0" borderId="11" xfId="73" applyFont="1" applyBorder="1" applyAlignment="1">
      <alignment horizontal="center" vertical="center"/>
    </xf>
    <xf numFmtId="0" fontId="57" fillId="0" borderId="35" xfId="73" applyFont="1" applyBorder="1" applyAlignment="1">
      <alignment horizontal="center" vertical="center"/>
    </xf>
    <xf numFmtId="0" fontId="57" fillId="0" borderId="50" xfId="73" applyFont="1" applyBorder="1" applyAlignment="1">
      <alignment horizontal="center" vertical="center"/>
    </xf>
    <xf numFmtId="0" fontId="3" fillId="0" borderId="0" xfId="6" applyFont="1" applyAlignment="1">
      <alignment horizontal="center" vertical="center" wrapText="1"/>
    </xf>
    <xf numFmtId="0" fontId="37" fillId="0" borderId="11" xfId="6" applyFont="1" applyBorder="1" applyAlignment="1">
      <alignment horizontal="center" vertical="center" wrapText="1"/>
    </xf>
    <xf numFmtId="0" fontId="37" fillId="0" borderId="35" xfId="6" applyFont="1" applyBorder="1" applyAlignment="1">
      <alignment horizontal="center" vertical="center" wrapText="1"/>
    </xf>
    <xf numFmtId="0" fontId="37" fillId="0" borderId="50" xfId="6" applyFont="1" applyBorder="1" applyAlignment="1">
      <alignment horizontal="center" vertical="center" wrapText="1"/>
    </xf>
    <xf numFmtId="0" fontId="44" fillId="0" borderId="0" xfId="73" applyFont="1" applyFill="1" applyBorder="1" applyAlignment="1">
      <alignment horizontal="left" vertical="center" wrapText="1"/>
    </xf>
    <xf numFmtId="0" fontId="48" fillId="0" borderId="0" xfId="73" applyFont="1" applyFill="1" applyAlignment="1">
      <alignment horizontal="center" vertical="center"/>
    </xf>
    <xf numFmtId="0" fontId="54" fillId="0" borderId="10" xfId="73" applyFont="1" applyFill="1" applyBorder="1" applyAlignment="1">
      <alignment horizontal="center" vertical="center"/>
    </xf>
    <xf numFmtId="0" fontId="44" fillId="0" borderId="0" xfId="73" applyFont="1" applyFill="1" applyAlignment="1">
      <alignment horizontal="center" vertical="center" wrapText="1"/>
    </xf>
    <xf numFmtId="0" fontId="9" fillId="0" borderId="0" xfId="73" applyFont="1" applyFill="1" applyAlignment="1">
      <alignment horizontal="center" vertical="center" wrapText="1"/>
    </xf>
    <xf numFmtId="0" fontId="36" fillId="0" borderId="0" xfId="7" applyFont="1" applyFill="1" applyAlignment="1">
      <alignment horizontal="center" vertical="top" wrapText="1"/>
    </xf>
    <xf numFmtId="0" fontId="35" fillId="0" borderId="0" xfId="6" applyFont="1" applyAlignment="1">
      <alignment horizontal="center" vertical="center"/>
    </xf>
    <xf numFmtId="0" fontId="34" fillId="0" borderId="0" xfId="6" applyFont="1" applyAlignment="1">
      <alignment horizontal="center" vertical="center"/>
    </xf>
    <xf numFmtId="0" fontId="36" fillId="0" borderId="31" xfId="73" applyFont="1" applyFill="1" applyBorder="1" applyAlignment="1">
      <alignment horizontal="center" vertical="center" wrapText="1"/>
    </xf>
    <xf numFmtId="0" fontId="36" fillId="0" borderId="25" xfId="73" applyFont="1" applyFill="1" applyBorder="1" applyAlignment="1">
      <alignment horizontal="center" vertical="center" wrapText="1"/>
    </xf>
    <xf numFmtId="0" fontId="36" fillId="0" borderId="12" xfId="7" applyFont="1" applyFill="1" applyBorder="1" applyAlignment="1">
      <alignment horizontal="center" vertical="center" wrapText="1"/>
    </xf>
    <xf numFmtId="0" fontId="36" fillId="0" borderId="37" xfId="7" applyFont="1" applyFill="1" applyBorder="1" applyAlignment="1">
      <alignment horizontal="center" vertical="center" wrapText="1"/>
    </xf>
    <xf numFmtId="0" fontId="36" fillId="0" borderId="38" xfId="7" applyFont="1" applyFill="1" applyBorder="1" applyAlignment="1">
      <alignment horizontal="center" vertical="center" wrapText="1"/>
    </xf>
    <xf numFmtId="0" fontId="36" fillId="0" borderId="29" xfId="7" applyFont="1" applyFill="1" applyBorder="1" applyAlignment="1">
      <alignment horizontal="center" vertical="center" wrapText="1"/>
    </xf>
    <xf numFmtId="0" fontId="36" fillId="0" borderId="24" xfId="7" applyFont="1" applyFill="1" applyBorder="1" applyAlignment="1">
      <alignment horizontal="center" vertical="center" wrapText="1"/>
    </xf>
    <xf numFmtId="0" fontId="36" fillId="0" borderId="39" xfId="7" applyFont="1" applyFill="1" applyBorder="1" applyAlignment="1">
      <alignment horizontal="center" vertical="center" wrapText="1"/>
    </xf>
    <xf numFmtId="0" fontId="36" fillId="0" borderId="10" xfId="7" applyFont="1" applyFill="1" applyBorder="1" applyAlignment="1">
      <alignment horizontal="center" vertical="center" wrapText="1"/>
    </xf>
    <xf numFmtId="0" fontId="36" fillId="0" borderId="39" xfId="7" applyFont="1" applyFill="1" applyBorder="1" applyAlignment="1">
      <alignment horizontal="center" vertical="center"/>
    </xf>
    <xf numFmtId="0" fontId="36" fillId="0" borderId="39" xfId="7" applyNumberFormat="1" applyFont="1" applyFill="1" applyBorder="1" applyAlignment="1">
      <alignment horizontal="center" vertical="center" wrapText="1"/>
    </xf>
    <xf numFmtId="0" fontId="36" fillId="0" borderId="10" xfId="7" applyNumberFormat="1" applyFont="1" applyFill="1" applyBorder="1" applyAlignment="1">
      <alignment horizontal="center" vertical="center" wrapText="1"/>
    </xf>
    <xf numFmtId="0" fontId="36" fillId="0" borderId="40" xfId="7" applyNumberFormat="1" applyFont="1" applyFill="1" applyBorder="1" applyAlignment="1">
      <alignment horizontal="center" vertical="center" wrapText="1"/>
    </xf>
    <xf numFmtId="0" fontId="36" fillId="0" borderId="13" xfId="7" applyNumberFormat="1" applyFont="1" applyFill="1" applyBorder="1" applyAlignment="1">
      <alignment horizontal="center" vertical="center" wrapText="1"/>
    </xf>
    <xf numFmtId="0" fontId="36" fillId="0" borderId="12" xfId="7" applyNumberFormat="1" applyFont="1" applyFill="1" applyBorder="1" applyAlignment="1">
      <alignment horizontal="center" vertical="center" wrapText="1"/>
    </xf>
    <xf numFmtId="0" fontId="9" fillId="0" borderId="0" xfId="7" applyFont="1" applyFill="1" applyAlignment="1">
      <alignment horizontal="center"/>
    </xf>
    <xf numFmtId="0" fontId="36" fillId="0" borderId="42" xfId="7" applyFont="1" applyFill="1" applyBorder="1" applyAlignment="1">
      <alignment horizontal="center" vertical="center" wrapText="1"/>
    </xf>
    <xf numFmtId="0" fontId="36" fillId="0" borderId="43" xfId="7" applyFont="1" applyFill="1" applyBorder="1" applyAlignment="1">
      <alignment horizontal="center" vertical="center" wrapText="1"/>
    </xf>
    <xf numFmtId="0" fontId="36" fillId="0" borderId="44" xfId="7" applyFont="1" applyFill="1" applyBorder="1" applyAlignment="1">
      <alignment horizontal="center" vertical="center" wrapText="1"/>
    </xf>
    <xf numFmtId="0" fontId="36" fillId="0" borderId="39" xfId="7" applyFont="1" applyBorder="1" applyAlignment="1">
      <alignment horizontal="center" vertical="center"/>
    </xf>
    <xf numFmtId="0" fontId="36" fillId="0" borderId="10" xfId="7" applyFont="1" applyBorder="1" applyAlignment="1">
      <alignment horizontal="center" vertical="center"/>
    </xf>
    <xf numFmtId="0" fontId="36" fillId="0" borderId="0" xfId="7" applyFont="1" applyFill="1" applyAlignment="1">
      <alignment horizontal="center"/>
    </xf>
    <xf numFmtId="0" fontId="36" fillId="0" borderId="45" xfId="57" applyFont="1" applyFill="1" applyBorder="1" applyAlignment="1">
      <alignment horizontal="center" vertical="center" wrapText="1"/>
    </xf>
    <xf numFmtId="0" fontId="36" fillId="0" borderId="20" xfId="57" applyFont="1" applyFill="1" applyBorder="1" applyAlignment="1">
      <alignment horizontal="center" vertical="center" wrapText="1"/>
    </xf>
    <xf numFmtId="0" fontId="36" fillId="0" borderId="37" xfId="57" applyFont="1" applyFill="1" applyBorder="1" applyAlignment="1">
      <alignment horizontal="center" vertical="center" wrapText="1"/>
    </xf>
    <xf numFmtId="0" fontId="36" fillId="0" borderId="46" xfId="57" applyFont="1" applyFill="1" applyBorder="1" applyAlignment="1">
      <alignment horizontal="center" vertical="center" wrapText="1"/>
    </xf>
    <xf numFmtId="0" fontId="36" fillId="0" borderId="30" xfId="57" applyFont="1" applyFill="1" applyBorder="1" applyAlignment="1">
      <alignment horizontal="center" vertical="center"/>
    </xf>
    <xf numFmtId="0" fontId="36" fillId="0" borderId="41" xfId="57" applyFont="1" applyFill="1" applyBorder="1" applyAlignment="1">
      <alignment horizontal="center" vertical="center"/>
    </xf>
    <xf numFmtId="0" fontId="36" fillId="0" borderId="40" xfId="7" applyFont="1" applyFill="1" applyBorder="1" applyAlignment="1">
      <alignment horizontal="center" vertical="center" wrapText="1"/>
    </xf>
    <xf numFmtId="0" fontId="36" fillId="0" borderId="13" xfId="7" applyFont="1" applyFill="1" applyBorder="1" applyAlignment="1">
      <alignment horizontal="center" vertical="center" wrapText="1"/>
    </xf>
    <xf numFmtId="0" fontId="9" fillId="0" borderId="0" xfId="7" applyFont="1" applyFill="1" applyAlignment="1">
      <alignment horizontal="left" vertical="center" wrapText="1"/>
    </xf>
    <xf numFmtId="0" fontId="9" fillId="0" borderId="0" xfId="7" applyFont="1" applyFill="1" applyBorder="1" applyAlignment="1">
      <alignment horizontal="left" wrapText="1"/>
    </xf>
    <xf numFmtId="0" fontId="9" fillId="0" borderId="0" xfId="7" applyFont="1" applyFill="1" applyAlignment="1">
      <alignment horizontal="left" wrapText="1"/>
    </xf>
    <xf numFmtId="0" fontId="9" fillId="0" borderId="0" xfId="7" applyFont="1" applyFill="1" applyBorder="1" applyAlignment="1">
      <alignment horizontal="left"/>
    </xf>
    <xf numFmtId="0" fontId="32" fillId="0" borderId="0" xfId="54" applyFont="1" applyAlignment="1">
      <alignment horizontal="center" wrapText="1"/>
    </xf>
    <xf numFmtId="0" fontId="32" fillId="0" borderId="0" xfId="54" applyFont="1" applyFill="1" applyAlignment="1">
      <alignment horizontal="center" wrapText="1"/>
    </xf>
    <xf numFmtId="0" fontId="36" fillId="0" borderId="0" xfId="73" applyFont="1" applyFill="1" applyAlignment="1">
      <alignment horizontal="center" vertical="center" wrapText="1"/>
    </xf>
    <xf numFmtId="0" fontId="4" fillId="0" borderId="0" xfId="6" applyFont="1" applyAlignment="1">
      <alignment horizontal="center" vertical="center" wrapText="1"/>
    </xf>
    <xf numFmtId="0" fontId="5" fillId="0" borderId="0" xfId="6" applyFont="1" applyFill="1" applyBorder="1" applyAlignment="1">
      <alignment horizontal="center" vertical="center" wrapText="1"/>
    </xf>
    <xf numFmtId="0" fontId="35" fillId="0" borderId="0" xfId="6" applyFont="1" applyAlignment="1">
      <alignment horizontal="center" vertical="center" wrapText="1"/>
    </xf>
    <xf numFmtId="0" fontId="34" fillId="0" borderId="0" xfId="6" applyFont="1" applyAlignment="1">
      <alignment horizontal="center" vertical="center" wrapText="1"/>
    </xf>
    <xf numFmtId="0" fontId="35" fillId="0" borderId="47" xfId="54" applyFont="1" applyFill="1" applyBorder="1" applyAlignment="1">
      <alignment horizontal="center" wrapText="1"/>
    </xf>
    <xf numFmtId="0" fontId="35" fillId="0" borderId="14" xfId="54" applyFont="1" applyFill="1" applyBorder="1" applyAlignment="1">
      <alignment horizontal="center" vertical="center" wrapText="1"/>
    </xf>
    <xf numFmtId="0" fontId="35" fillId="0" borderId="13" xfId="54" applyFont="1" applyFill="1" applyBorder="1" applyAlignment="1">
      <alignment horizontal="center" vertical="center" wrapText="1"/>
    </xf>
    <xf numFmtId="0" fontId="35" fillId="0" borderId="12" xfId="54" applyFont="1" applyFill="1" applyBorder="1" applyAlignment="1">
      <alignment horizontal="center" vertical="center" wrapText="1"/>
    </xf>
    <xf numFmtId="0" fontId="35" fillId="0" borderId="48" xfId="54" applyFont="1" applyFill="1" applyBorder="1" applyAlignment="1">
      <alignment horizontal="center" vertical="center" wrapText="1"/>
    </xf>
    <xf numFmtId="0" fontId="35" fillId="0" borderId="49" xfId="54" applyFont="1" applyFill="1" applyBorder="1" applyAlignment="1">
      <alignment horizontal="center" vertical="center" wrapText="1"/>
    </xf>
    <xf numFmtId="0" fontId="35" fillId="0" borderId="37" xfId="54" applyFont="1" applyFill="1" applyBorder="1" applyAlignment="1">
      <alignment horizontal="center" vertical="center" wrapText="1"/>
    </xf>
    <xf numFmtId="0" fontId="35" fillId="0" borderId="11" xfId="54" applyFont="1" applyFill="1" applyBorder="1" applyAlignment="1">
      <alignment horizontal="center" vertical="center" wrapText="1"/>
    </xf>
    <xf numFmtId="0" fontId="35" fillId="0" borderId="35" xfId="54" applyFont="1" applyFill="1" applyBorder="1" applyAlignment="1">
      <alignment horizontal="center" vertical="center" wrapText="1"/>
    </xf>
    <xf numFmtId="0" fontId="35" fillId="0" borderId="50" xfId="54" applyFont="1" applyFill="1" applyBorder="1" applyAlignment="1">
      <alignment horizontal="center" vertical="center" wrapText="1"/>
    </xf>
    <xf numFmtId="0" fontId="35" fillId="0" borderId="10" xfId="54" applyFont="1" applyFill="1" applyBorder="1" applyAlignment="1">
      <alignment horizontal="center" vertical="center" wrapText="1"/>
    </xf>
    <xf numFmtId="0" fontId="35" fillId="0" borderId="10" xfId="54" applyFont="1" applyFill="1" applyBorder="1" applyAlignment="1">
      <alignment horizontal="center" vertical="center" textRotation="90" wrapText="1"/>
    </xf>
    <xf numFmtId="0" fontId="36" fillId="0" borderId="14" xfId="54" applyFont="1" applyFill="1" applyBorder="1" applyAlignment="1" applyProtection="1">
      <alignment horizontal="center" vertical="center" wrapText="1"/>
    </xf>
    <xf numFmtId="0" fontId="36" fillId="0" borderId="12" xfId="54" applyFont="1" applyFill="1" applyBorder="1" applyAlignment="1" applyProtection="1">
      <alignment horizontal="center" vertical="center" wrapText="1"/>
    </xf>
    <xf numFmtId="0" fontId="41" fillId="0" borderId="10" xfId="54" applyFont="1" applyFill="1" applyBorder="1" applyAlignment="1">
      <alignment horizontal="center" vertical="center" wrapText="1"/>
    </xf>
    <xf numFmtId="0" fontId="34" fillId="0" borderId="10" xfId="54" applyFont="1" applyFill="1" applyBorder="1" applyAlignment="1">
      <alignment horizontal="center" vertical="center" wrapText="1"/>
    </xf>
    <xf numFmtId="0" fontId="35" fillId="0" borderId="14" xfId="54" applyFont="1" applyFill="1" applyBorder="1" applyAlignment="1">
      <alignment horizontal="center" vertical="center" textRotation="90" wrapText="1"/>
    </xf>
    <xf numFmtId="0" fontId="35" fillId="0" borderId="12" xfId="54" applyFont="1" applyFill="1" applyBorder="1" applyAlignment="1">
      <alignment horizontal="center" vertical="center" textRotation="90" wrapText="1"/>
    </xf>
    <xf numFmtId="0" fontId="37" fillId="0" borderId="14" xfId="50" applyFont="1" applyFill="1" applyBorder="1" applyAlignment="1">
      <alignment horizontal="center" vertical="center" textRotation="90" wrapText="1"/>
    </xf>
    <xf numFmtId="0" fontId="37" fillId="0" borderId="12" xfId="50" applyFont="1" applyFill="1" applyBorder="1" applyAlignment="1">
      <alignment horizontal="center" vertical="center" textRotation="90" wrapText="1"/>
    </xf>
    <xf numFmtId="0" fontId="36" fillId="0" borderId="14" xfId="7" applyFont="1" applyFill="1" applyBorder="1" applyAlignment="1">
      <alignment horizontal="center" vertical="center" textRotation="90" wrapText="1"/>
    </xf>
    <xf numFmtId="0" fontId="36" fillId="0" borderId="12" xfId="7" applyFont="1" applyFill="1" applyBorder="1" applyAlignment="1">
      <alignment horizontal="center" vertical="center" textRotation="90" wrapText="1"/>
    </xf>
    <xf numFmtId="0" fontId="36" fillId="0" borderId="10" xfId="54" applyFont="1" applyFill="1" applyBorder="1" applyAlignment="1" applyProtection="1">
      <alignment horizontal="center" vertical="center" textRotation="90" wrapText="1"/>
    </xf>
    <xf numFmtId="0" fontId="51" fillId="0" borderId="0" xfId="55" applyFont="1" applyFill="1" applyAlignment="1">
      <alignment horizontal="center" vertical="center" wrapText="1"/>
    </xf>
    <xf numFmtId="0" fontId="52" fillId="0" borderId="0" xfId="55" applyFont="1" applyFill="1" applyAlignment="1">
      <alignment horizontal="center" vertical="center"/>
    </xf>
    <xf numFmtId="0" fontId="36" fillId="0" borderId="0" xfId="7" applyFont="1" applyFill="1" applyAlignment="1">
      <alignment horizontal="center" wrapText="1"/>
    </xf>
    <xf numFmtId="0" fontId="45" fillId="0" borderId="0" xfId="7" applyFont="1" applyFill="1" applyAlignment="1">
      <alignment horizontal="center"/>
    </xf>
    <xf numFmtId="0" fontId="46" fillId="0" borderId="0" xfId="55" applyFont="1" applyFill="1" applyAlignment="1">
      <alignment horizontal="center" vertical="center"/>
    </xf>
    <xf numFmtId="0" fontId="51" fillId="0" borderId="0" xfId="55" applyFont="1" applyFill="1" applyAlignment="1">
      <alignment horizontal="center" vertical="center"/>
    </xf>
  </cellXfs>
  <cellStyles count="74">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60% - Акцент1 2" xfId="21"/>
    <cellStyle name="60% - Акцент2 2" xfId="22"/>
    <cellStyle name="60% - Акцент3 2" xfId="23"/>
    <cellStyle name="60% - Акцент4 2" xfId="24"/>
    <cellStyle name="60% - Акцент5 2" xfId="25"/>
    <cellStyle name="60% - Акцент6 2" xfId="26"/>
    <cellStyle name="Comma" xfId="4"/>
    <cellStyle name="Comma [0]" xfId="5"/>
    <cellStyle name="Currency" xfId="2"/>
    <cellStyle name="Currency [0]" xfId="3"/>
    <cellStyle name="Normal" xfId="73"/>
    <cellStyle name="Normal 2" xfId="27"/>
    <cellStyle name="Percent" xfId="1"/>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8"/>
    <cellStyle name="Обычный 2 2" xfId="67"/>
    <cellStyle name="Обычный 3" xfId="7"/>
    <cellStyle name="Обычный 3 2" xfId="46"/>
    <cellStyle name="Обычный 3 2 2 2" xfId="47"/>
    <cellStyle name="Обычный 3 21" xfId="68"/>
    <cellStyle name="Обычный 4" xfId="48"/>
    <cellStyle name="Обычный 4 2" xfId="49"/>
    <cellStyle name="Обычный 5" xfId="50"/>
    <cellStyle name="Обычный 6" xfId="51"/>
    <cellStyle name="Обычный 6 2" xfId="52"/>
    <cellStyle name="Обычный 6 2 2" xfId="53"/>
    <cellStyle name="Обычный 6 2 3" xfId="54"/>
    <cellStyle name="Обычный 7" xfId="6"/>
    <cellStyle name="Обычный 7 2" xfId="55"/>
    <cellStyle name="Обычный 8" xfId="56"/>
    <cellStyle name="Обычный_Форматы по компаниям_last" xfId="57"/>
    <cellStyle name="Плохой 2" xfId="58"/>
    <cellStyle name="Пояснение 2" xfId="59"/>
    <cellStyle name="Примечание 2" xfId="60"/>
    <cellStyle name="Процентный" xfId="72"/>
    <cellStyle name="Процентный 2" xfId="69"/>
    <cellStyle name="Процентный 3" xfId="70"/>
    <cellStyle name="Связанная ячейка 2" xfId="61"/>
    <cellStyle name="Стиль 1" xfId="7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1">
    <pageSetUpPr fitToPage="1"/>
  </sheetPr>
  <dimension ref="A1:C49"/>
  <sheetViews>
    <sheetView zoomScaleSheetLayoutView="85"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16384" width="9.140625" style="1"/>
  </cols>
  <sheetData>
    <row r="1" spans="1:3" s="10" customFormat="1" ht="18.75" customHeight="1" x14ac:dyDescent="0.2">
      <c r="A1" s="16"/>
      <c r="C1" s="29" t="s">
        <v>65</v>
      </c>
    </row>
    <row r="2" spans="1:3" s="10" customFormat="1" ht="18.75" customHeight="1" x14ac:dyDescent="0.3">
      <c r="A2" s="16"/>
      <c r="C2" s="13" t="s">
        <v>6</v>
      </c>
    </row>
    <row r="3" spans="1:3" s="10" customFormat="1" ht="18.75" x14ac:dyDescent="0.3">
      <c r="A3" s="15"/>
      <c r="C3" s="13" t="s">
        <v>64</v>
      </c>
    </row>
    <row r="4" spans="1:3" s="10" customFormat="1" ht="15.75" x14ac:dyDescent="0.2">
      <c r="A4" s="15"/>
    </row>
    <row r="5" spans="1:3" s="10" customFormat="1" ht="15.75" x14ac:dyDescent="0.2">
      <c r="A5" s="287" t="s">
        <v>506</v>
      </c>
      <c r="B5" s="287"/>
      <c r="C5" s="287"/>
    </row>
    <row r="6" spans="1:3" s="10" customFormat="1" ht="15.75" x14ac:dyDescent="0.2">
      <c r="A6" s="15"/>
    </row>
    <row r="7" spans="1:3" s="10" customFormat="1" ht="18.75" x14ac:dyDescent="0.2">
      <c r="A7" s="291" t="s">
        <v>5</v>
      </c>
      <c r="B7" s="291"/>
      <c r="C7" s="291"/>
    </row>
    <row r="8" spans="1:3" s="10" customFormat="1" ht="18.75" x14ac:dyDescent="0.2">
      <c r="A8" s="12"/>
      <c r="B8" s="12"/>
      <c r="C8" s="12"/>
    </row>
    <row r="9" spans="1:3" s="10" customFormat="1" ht="24" customHeight="1" x14ac:dyDescent="0.2">
      <c r="A9" s="292" t="s">
        <v>503</v>
      </c>
      <c r="B9" s="292"/>
      <c r="C9" s="292"/>
    </row>
    <row r="10" spans="1:3" s="10" customFormat="1" x14ac:dyDescent="0.2">
      <c r="A10" s="288" t="s">
        <v>4</v>
      </c>
      <c r="B10" s="288"/>
      <c r="C10" s="288"/>
    </row>
    <row r="11" spans="1:3" s="10" customFormat="1" ht="18.75" x14ac:dyDescent="0.2">
      <c r="A11" s="12"/>
      <c r="B11" s="12"/>
      <c r="C11" s="12"/>
    </row>
    <row r="12" spans="1:3" s="10" customFormat="1" ht="15.75" x14ac:dyDescent="0.2">
      <c r="A12" s="293" t="s">
        <v>505</v>
      </c>
      <c r="B12" s="292"/>
      <c r="C12" s="292"/>
    </row>
    <row r="13" spans="1:3" s="10" customFormat="1" ht="15.75" x14ac:dyDescent="0.2">
      <c r="A13" s="294" t="s">
        <v>3</v>
      </c>
      <c r="B13" s="294"/>
      <c r="C13" s="294"/>
    </row>
    <row r="14" spans="1:3" s="7" customFormat="1" ht="5.25" customHeight="1" x14ac:dyDescent="0.2">
      <c r="A14" s="8"/>
      <c r="B14" s="8"/>
      <c r="C14" s="8"/>
    </row>
    <row r="15" spans="1:3" s="2" customFormat="1" ht="126" customHeight="1" x14ac:dyDescent="0.2">
      <c r="A15" s="295" t="s">
        <v>504</v>
      </c>
      <c r="B15" s="295"/>
      <c r="C15" s="295"/>
    </row>
    <row r="16" spans="1:3" s="2" customFormat="1" ht="15" customHeight="1" x14ac:dyDescent="0.2">
      <c r="A16" s="288" t="s">
        <v>2</v>
      </c>
      <c r="B16" s="288"/>
      <c r="C16" s="288"/>
    </row>
    <row r="17" spans="1:3" s="2" customFormat="1" ht="15" customHeight="1" x14ac:dyDescent="0.2">
      <c r="A17" s="3"/>
      <c r="B17" s="3"/>
      <c r="C17" s="3"/>
    </row>
    <row r="18" spans="1:3" s="2" customFormat="1" ht="15" customHeight="1" x14ac:dyDescent="0.2">
      <c r="A18" s="289" t="s">
        <v>249</v>
      </c>
      <c r="B18" s="290"/>
      <c r="C18" s="290"/>
    </row>
    <row r="19" spans="1:3" s="2" customFormat="1" ht="15" customHeight="1" thickBot="1" x14ac:dyDescent="0.25">
      <c r="A19" s="4"/>
      <c r="B19" s="4"/>
      <c r="C19" s="4"/>
    </row>
    <row r="20" spans="1:3" s="2" customFormat="1" ht="39.75" customHeight="1" x14ac:dyDescent="0.2">
      <c r="A20" s="132" t="s">
        <v>1</v>
      </c>
      <c r="B20" s="133" t="s">
        <v>63</v>
      </c>
      <c r="C20" s="134" t="s">
        <v>62</v>
      </c>
    </row>
    <row r="21" spans="1:3" s="2" customFormat="1" ht="16.5" customHeight="1" x14ac:dyDescent="0.2">
      <c r="A21" s="124">
        <v>1</v>
      </c>
      <c r="B21" s="28">
        <v>2</v>
      </c>
      <c r="C21" s="125">
        <v>3</v>
      </c>
    </row>
    <row r="22" spans="1:3" s="2" customFormat="1" ht="39" customHeight="1" x14ac:dyDescent="0.2">
      <c r="A22" s="135" t="s">
        <v>61</v>
      </c>
      <c r="B22" s="31" t="s">
        <v>180</v>
      </c>
      <c r="C22" s="136" t="s">
        <v>273</v>
      </c>
    </row>
    <row r="23" spans="1:3" s="2" customFormat="1" ht="44.25" customHeight="1" x14ac:dyDescent="0.2">
      <c r="A23" s="135" t="s">
        <v>59</v>
      </c>
      <c r="B23" s="27" t="s">
        <v>60</v>
      </c>
      <c r="C23" s="137" t="s">
        <v>507</v>
      </c>
    </row>
    <row r="24" spans="1:3" s="2" customFormat="1" ht="22.5" customHeight="1" x14ac:dyDescent="0.2">
      <c r="A24" s="284"/>
      <c r="B24" s="285"/>
      <c r="C24" s="286"/>
    </row>
    <row r="25" spans="1:3" customFormat="1" ht="58.5" customHeight="1" x14ac:dyDescent="0.25">
      <c r="A25" s="135" t="s">
        <v>58</v>
      </c>
      <c r="B25" s="57" t="s">
        <v>215</v>
      </c>
      <c r="C25" s="128" t="s">
        <v>508</v>
      </c>
    </row>
    <row r="26" spans="1:3" customFormat="1" ht="42.75" customHeight="1" x14ac:dyDescent="0.25">
      <c r="A26" s="135" t="s">
        <v>57</v>
      </c>
      <c r="B26" s="57" t="s">
        <v>71</v>
      </c>
      <c r="C26" s="128" t="s">
        <v>509</v>
      </c>
    </row>
    <row r="27" spans="1:3" customFormat="1" ht="51.75" customHeight="1" x14ac:dyDescent="0.25">
      <c r="A27" s="135" t="s">
        <v>55</v>
      </c>
      <c r="B27" s="57" t="s">
        <v>70</v>
      </c>
      <c r="C27" s="128" t="s">
        <v>510</v>
      </c>
    </row>
    <row r="28" spans="1:3" customFormat="1" ht="42.75" customHeight="1" x14ac:dyDescent="0.25">
      <c r="A28" s="135" t="s">
        <v>54</v>
      </c>
      <c r="B28" s="57" t="s">
        <v>216</v>
      </c>
      <c r="C28" s="128" t="s">
        <v>266</v>
      </c>
    </row>
    <row r="29" spans="1:3" customFormat="1" ht="51.75" customHeight="1" x14ac:dyDescent="0.25">
      <c r="A29" s="135" t="s">
        <v>52</v>
      </c>
      <c r="B29" s="57" t="s">
        <v>217</v>
      </c>
      <c r="C29" s="128" t="s">
        <v>266</v>
      </c>
    </row>
    <row r="30" spans="1:3" customFormat="1" ht="51.75" customHeight="1" x14ac:dyDescent="0.25">
      <c r="A30" s="135" t="s">
        <v>50</v>
      </c>
      <c r="B30" s="57" t="s">
        <v>218</v>
      </c>
      <c r="C30" s="128" t="s">
        <v>266</v>
      </c>
    </row>
    <row r="31" spans="1:3" customFormat="1" ht="51.75" customHeight="1" x14ac:dyDescent="0.25">
      <c r="A31" s="135" t="s">
        <v>69</v>
      </c>
      <c r="B31" s="30" t="s">
        <v>219</v>
      </c>
      <c r="C31" s="128" t="s">
        <v>266</v>
      </c>
    </row>
    <row r="32" spans="1:3" customFormat="1" ht="51.75" customHeight="1" x14ac:dyDescent="0.25">
      <c r="A32" s="135" t="s">
        <v>67</v>
      </c>
      <c r="B32" s="30" t="s">
        <v>220</v>
      </c>
      <c r="C32" s="128" t="s">
        <v>266</v>
      </c>
    </row>
    <row r="33" spans="1:3" customFormat="1" ht="101.25" customHeight="1" x14ac:dyDescent="0.25">
      <c r="A33" s="135" t="s">
        <v>66</v>
      </c>
      <c r="B33" s="30" t="s">
        <v>221</v>
      </c>
      <c r="C33" s="128" t="s">
        <v>267</v>
      </c>
    </row>
    <row r="34" spans="1:3" customFormat="1" ht="111" customHeight="1" x14ac:dyDescent="0.25">
      <c r="A34" s="135" t="s">
        <v>234</v>
      </c>
      <c r="B34" s="30" t="s">
        <v>222</v>
      </c>
      <c r="C34" s="128" t="s">
        <v>182</v>
      </c>
    </row>
    <row r="35" spans="1:3" customFormat="1" ht="58.5" customHeight="1" x14ac:dyDescent="0.25">
      <c r="A35" s="135" t="s">
        <v>225</v>
      </c>
      <c r="B35" s="30" t="s">
        <v>68</v>
      </c>
      <c r="C35" s="128" t="s">
        <v>266</v>
      </c>
    </row>
    <row r="36" spans="1:3" customFormat="1" ht="51.75" customHeight="1" x14ac:dyDescent="0.25">
      <c r="A36" s="135" t="s">
        <v>235</v>
      </c>
      <c r="B36" s="30" t="s">
        <v>223</v>
      </c>
      <c r="C36" s="128" t="s">
        <v>266</v>
      </c>
    </row>
    <row r="37" spans="1:3" customFormat="1" ht="43.5" customHeight="1" x14ac:dyDescent="0.25">
      <c r="A37" s="135" t="s">
        <v>226</v>
      </c>
      <c r="B37" s="30" t="s">
        <v>224</v>
      </c>
      <c r="C37" s="128" t="s">
        <v>337</v>
      </c>
    </row>
    <row r="38" spans="1:3" customFormat="1" ht="43.5" customHeight="1" x14ac:dyDescent="0.25">
      <c r="A38" s="135" t="s">
        <v>236</v>
      </c>
      <c r="B38" s="30" t="s">
        <v>178</v>
      </c>
      <c r="C38" s="128" t="s">
        <v>266</v>
      </c>
    </row>
    <row r="39" spans="1:3" customFormat="1" ht="23.25" customHeight="1" x14ac:dyDescent="0.25">
      <c r="A39" s="284"/>
      <c r="B39" s="285"/>
      <c r="C39" s="286"/>
    </row>
    <row r="40" spans="1:3" customFormat="1" ht="66.75" customHeight="1" x14ac:dyDescent="0.25">
      <c r="A40" s="135" t="s">
        <v>227</v>
      </c>
      <c r="B40" s="30" t="s">
        <v>258</v>
      </c>
      <c r="C40" s="277" t="s">
        <v>511</v>
      </c>
    </row>
    <row r="41" spans="1:3" customFormat="1" ht="105.75" customHeight="1" x14ac:dyDescent="0.25">
      <c r="A41" s="135" t="s">
        <v>237</v>
      </c>
      <c r="B41" s="30" t="s">
        <v>245</v>
      </c>
      <c r="C41" s="138"/>
    </row>
    <row r="42" spans="1:3" customFormat="1" ht="83.25" customHeight="1" x14ac:dyDescent="0.25">
      <c r="A42" s="135" t="s">
        <v>228</v>
      </c>
      <c r="B42" s="30" t="s">
        <v>255</v>
      </c>
      <c r="C42" s="138" t="s">
        <v>263</v>
      </c>
    </row>
    <row r="43" spans="1:3" customFormat="1" ht="186" customHeight="1" x14ac:dyDescent="0.25">
      <c r="A43" s="135" t="s">
        <v>239</v>
      </c>
      <c r="B43" s="30" t="s">
        <v>240</v>
      </c>
      <c r="C43" s="138" t="s">
        <v>263</v>
      </c>
    </row>
    <row r="44" spans="1:3" customFormat="1" ht="111" customHeight="1" x14ac:dyDescent="0.25">
      <c r="A44" s="135" t="s">
        <v>229</v>
      </c>
      <c r="B44" s="30" t="s">
        <v>250</v>
      </c>
      <c r="C44" s="278" t="s">
        <v>263</v>
      </c>
    </row>
    <row r="45" spans="1:3" customFormat="1" ht="120" customHeight="1" x14ac:dyDescent="0.25">
      <c r="A45" s="135" t="s">
        <v>246</v>
      </c>
      <c r="B45" s="30" t="s">
        <v>251</v>
      </c>
      <c r="C45" s="138" t="s">
        <v>263</v>
      </c>
    </row>
    <row r="46" spans="1:3" customFormat="1" ht="101.25" customHeight="1" x14ac:dyDescent="0.25">
      <c r="A46" s="135" t="s">
        <v>230</v>
      </c>
      <c r="B46" s="30" t="s">
        <v>252</v>
      </c>
      <c r="C46" s="279" t="s">
        <v>263</v>
      </c>
    </row>
    <row r="47" spans="1:3" customFormat="1" ht="18.75" customHeight="1" x14ac:dyDescent="0.25">
      <c r="A47" s="284"/>
      <c r="B47" s="285"/>
      <c r="C47" s="286"/>
    </row>
    <row r="48" spans="1:3" customFormat="1" ht="75.75" customHeight="1" x14ac:dyDescent="0.25">
      <c r="A48" s="135" t="s">
        <v>247</v>
      </c>
      <c r="B48" s="30" t="s">
        <v>256</v>
      </c>
      <c r="C48" s="280">
        <v>9.8837519999999994</v>
      </c>
    </row>
    <row r="49" spans="1:3" customFormat="1" ht="71.25" customHeight="1" thickBot="1" x14ac:dyDescent="0.3">
      <c r="A49" s="139" t="s">
        <v>231</v>
      </c>
      <c r="B49" s="140" t="s">
        <v>257</v>
      </c>
      <c r="C49" s="281">
        <v>8.2364599999999992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05" right="0.70866141732283505" top="0.74803149606299202" bottom="0.74803149606299202" header="0.31496062992126" footer="0.31496062992126"/>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62">
    <pageSetUpPr fitToPage="1"/>
  </sheetPr>
  <dimension ref="A1:AF92"/>
  <sheetViews>
    <sheetView view="pageBreakPreview" topLeftCell="A4" zoomScale="55" zoomScaleNormal="70" zoomScaleSheetLayoutView="55" workbookViewId="0">
      <selection activeCell="A14" sqref="A14:AC14"/>
    </sheetView>
  </sheetViews>
  <sheetFormatPr defaultColWidth="9.140625" defaultRowHeight="15.75" x14ac:dyDescent="0.25"/>
  <cols>
    <col min="1" max="1" width="15.140625" style="33" customWidth="1"/>
    <col min="2" max="2" width="48.140625" style="33" customWidth="1"/>
    <col min="3" max="6" width="15.140625" style="33" customWidth="1"/>
    <col min="7" max="11" width="15.140625" style="34" customWidth="1"/>
    <col min="12" max="29" width="15.140625" style="33" customWidth="1"/>
    <col min="30" max="16384" width="9.140625" style="33"/>
  </cols>
  <sheetData>
    <row r="1" spans="1:29" ht="18.75" x14ac:dyDescent="0.25">
      <c r="A1" s="34"/>
      <c r="B1" s="34"/>
      <c r="C1" s="34"/>
      <c r="D1" s="34"/>
      <c r="E1" s="34"/>
      <c r="F1" s="34"/>
      <c r="L1" s="34"/>
      <c r="M1" s="34"/>
      <c r="AC1" s="29" t="s">
        <v>65</v>
      </c>
    </row>
    <row r="2" spans="1:29" ht="18.75" x14ac:dyDescent="0.3">
      <c r="A2" s="34"/>
      <c r="B2" s="34"/>
      <c r="C2" s="34"/>
      <c r="D2" s="34"/>
      <c r="E2" s="34"/>
      <c r="F2" s="34"/>
      <c r="L2" s="34"/>
      <c r="M2" s="34"/>
      <c r="AC2" s="13" t="s">
        <v>6</v>
      </c>
    </row>
    <row r="3" spans="1:29" ht="18.75" x14ac:dyDescent="0.3">
      <c r="A3" s="34"/>
      <c r="B3" s="34"/>
      <c r="C3" s="34"/>
      <c r="D3" s="34"/>
      <c r="E3" s="34"/>
      <c r="F3" s="34"/>
      <c r="L3" s="34"/>
      <c r="M3" s="34"/>
      <c r="AC3" s="13" t="s">
        <v>64</v>
      </c>
    </row>
    <row r="4" spans="1:29" ht="18.75" customHeight="1" x14ac:dyDescent="0.25">
      <c r="A4" s="287" t="s">
        <v>506</v>
      </c>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c r="AC4" s="287"/>
    </row>
    <row r="5" spans="1:29" ht="18.75" x14ac:dyDescent="0.3">
      <c r="A5" s="34"/>
      <c r="B5" s="34"/>
      <c r="C5" s="34"/>
      <c r="D5" s="34"/>
      <c r="E5" s="34"/>
      <c r="F5" s="34"/>
      <c r="L5" s="34"/>
      <c r="M5" s="34"/>
      <c r="AC5" s="13"/>
    </row>
    <row r="6" spans="1:29" x14ac:dyDescent="0.25">
      <c r="A6" s="343" t="s">
        <v>5</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29" ht="18.75" x14ac:dyDescent="0.2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x14ac:dyDescent="0.25">
      <c r="A8" s="296" t="s">
        <v>508</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row>
    <row r="9" spans="1:29" ht="18.75" customHeight="1" x14ac:dyDescent="0.25">
      <c r="A9" s="288" t="s">
        <v>4</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row>
    <row r="10" spans="1:29" ht="18.75" x14ac:dyDescent="0.2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x14ac:dyDescent="0.25">
      <c r="A11" s="293" t="s">
        <v>505</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29" x14ac:dyDescent="0.25">
      <c r="A12" s="288" t="s">
        <v>3</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50.1" customHeight="1" x14ac:dyDescent="0.25">
      <c r="A14" s="295" t="str">
        <f>'6.1. Сетевой график'!A15:J15</f>
        <v>Техперевооружение ПС 110 кВ Центролит с установкой оборудования систем телеметрической информации</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row>
    <row r="15" spans="1:29" ht="15.75" customHeight="1" x14ac:dyDescent="0.25">
      <c r="A15" s="288" t="s">
        <v>2</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row>
    <row r="16" spans="1:29"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row>
    <row r="17" spans="1:32" x14ac:dyDescent="0.25">
      <c r="A17" s="34"/>
      <c r="L17" s="34"/>
      <c r="M17" s="34"/>
      <c r="N17" s="34"/>
      <c r="O17" s="34"/>
      <c r="P17" s="34"/>
      <c r="Q17" s="34"/>
      <c r="R17" s="34"/>
      <c r="S17" s="34"/>
      <c r="T17" s="34"/>
      <c r="U17" s="34"/>
      <c r="V17" s="34"/>
      <c r="W17" s="34"/>
      <c r="X17" s="34"/>
      <c r="Y17" s="34"/>
      <c r="Z17" s="162" t="s">
        <v>329</v>
      </c>
      <c r="AA17" s="162" t="s">
        <v>260</v>
      </c>
      <c r="AB17" s="162" t="s">
        <v>261</v>
      </c>
      <c r="AC17" s="162" t="s">
        <v>262</v>
      </c>
    </row>
    <row r="18" spans="1:32" x14ac:dyDescent="0.25">
      <c r="A18" s="366" t="s">
        <v>242</v>
      </c>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row>
    <row r="19" spans="1:32" ht="16.5" thickBot="1" x14ac:dyDescent="0.3">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x14ac:dyDescent="0.25">
      <c r="A20" s="361" t="s">
        <v>135</v>
      </c>
      <c r="B20" s="373" t="s">
        <v>134</v>
      </c>
      <c r="C20" s="352" t="s">
        <v>133</v>
      </c>
      <c r="D20" s="352"/>
      <c r="E20" s="364" t="s">
        <v>132</v>
      </c>
      <c r="F20" s="364"/>
      <c r="G20" s="373" t="s">
        <v>518</v>
      </c>
      <c r="H20" s="371" t="s">
        <v>328</v>
      </c>
      <c r="I20" s="372"/>
      <c r="J20" s="372"/>
      <c r="K20" s="372"/>
      <c r="L20" s="371" t="s">
        <v>332</v>
      </c>
      <c r="M20" s="372"/>
      <c r="N20" s="372"/>
      <c r="O20" s="372"/>
      <c r="P20" s="371" t="s">
        <v>327</v>
      </c>
      <c r="Q20" s="372"/>
      <c r="R20" s="372"/>
      <c r="S20" s="372"/>
      <c r="T20" s="371" t="s">
        <v>274</v>
      </c>
      <c r="U20" s="372"/>
      <c r="V20" s="372"/>
      <c r="W20" s="372"/>
      <c r="X20" s="371" t="s">
        <v>519</v>
      </c>
      <c r="Y20" s="372"/>
      <c r="Z20" s="372"/>
      <c r="AA20" s="372"/>
      <c r="AB20" s="367" t="s">
        <v>131</v>
      </c>
      <c r="AC20" s="368"/>
      <c r="AD20" s="49"/>
      <c r="AE20" s="49"/>
      <c r="AF20" s="49"/>
    </row>
    <row r="21" spans="1:32" ht="99.75" customHeight="1" x14ac:dyDescent="0.25">
      <c r="A21" s="362"/>
      <c r="B21" s="374"/>
      <c r="C21" s="353"/>
      <c r="D21" s="353"/>
      <c r="E21" s="365"/>
      <c r="F21" s="365"/>
      <c r="G21" s="374"/>
      <c r="H21" s="353" t="s">
        <v>0</v>
      </c>
      <c r="I21" s="353"/>
      <c r="J21" s="353" t="s">
        <v>333</v>
      </c>
      <c r="K21" s="353"/>
      <c r="L21" s="353" t="s">
        <v>0</v>
      </c>
      <c r="M21" s="353"/>
      <c r="N21" s="353" t="s">
        <v>333</v>
      </c>
      <c r="O21" s="353"/>
      <c r="P21" s="353" t="s">
        <v>0</v>
      </c>
      <c r="Q21" s="353"/>
      <c r="R21" s="353" t="s">
        <v>333</v>
      </c>
      <c r="S21" s="353"/>
      <c r="T21" s="353" t="s">
        <v>0</v>
      </c>
      <c r="U21" s="353"/>
      <c r="V21" s="353" t="s">
        <v>333</v>
      </c>
      <c r="W21" s="353"/>
      <c r="X21" s="353" t="s">
        <v>0</v>
      </c>
      <c r="Y21" s="353"/>
      <c r="Z21" s="353" t="s">
        <v>333</v>
      </c>
      <c r="AA21" s="353"/>
      <c r="AB21" s="369"/>
      <c r="AC21" s="370"/>
    </row>
    <row r="22" spans="1:32" ht="89.25" customHeight="1" x14ac:dyDescent="0.25">
      <c r="A22" s="363"/>
      <c r="B22" s="347"/>
      <c r="C22" s="151" t="s">
        <v>0</v>
      </c>
      <c r="D22" s="151" t="s">
        <v>334</v>
      </c>
      <c r="E22" s="151" t="s">
        <v>272</v>
      </c>
      <c r="F22" s="151" t="s">
        <v>330</v>
      </c>
      <c r="G22" s="347"/>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151" t="s">
        <v>130</v>
      </c>
      <c r="AC22" s="152" t="s">
        <v>334</v>
      </c>
    </row>
    <row r="23" spans="1:32" ht="19.5" customHeight="1" x14ac:dyDescent="0.25">
      <c r="A23" s="141">
        <v>1</v>
      </c>
      <c r="B23" s="122">
        <v>2</v>
      </c>
      <c r="C23" s="122">
        <v>3</v>
      </c>
      <c r="D23" s="122">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2">
        <v>27</v>
      </c>
      <c r="AB23" s="161">
        <v>48</v>
      </c>
      <c r="AC23" s="161">
        <v>49</v>
      </c>
    </row>
    <row r="24" spans="1:32" ht="47.25" customHeight="1" x14ac:dyDescent="0.25">
      <c r="A24" s="153">
        <v>1</v>
      </c>
      <c r="B24" s="154" t="s">
        <v>129</v>
      </c>
      <c r="C24" s="155">
        <f>T62R27C3</f>
        <v>8.2364599999999992</v>
      </c>
      <c r="D24" s="155" t="s">
        <v>263</v>
      </c>
      <c r="E24" s="155">
        <v>0</v>
      </c>
      <c r="F24" s="155">
        <v>0</v>
      </c>
      <c r="G24" s="155" t="s">
        <v>263</v>
      </c>
      <c r="H24" s="155">
        <f>T62R27C8</f>
        <v>0.09</v>
      </c>
      <c r="I24" s="155" t="s">
        <v>263</v>
      </c>
      <c r="J24" s="155" t="s">
        <v>263</v>
      </c>
      <c r="K24" s="155" t="s">
        <v>263</v>
      </c>
      <c r="L24" s="155">
        <f>T62R27C12</f>
        <v>4.3070399999999998</v>
      </c>
      <c r="M24" s="155" t="s">
        <v>331</v>
      </c>
      <c r="N24" s="155" t="s">
        <v>263</v>
      </c>
      <c r="O24" s="155" t="s">
        <v>263</v>
      </c>
      <c r="P24" s="155">
        <f>T62R27C16</f>
        <v>0.73299999999999998</v>
      </c>
      <c r="Q24" s="155" t="s">
        <v>263</v>
      </c>
      <c r="R24" s="155" t="s">
        <v>263</v>
      </c>
      <c r="S24" s="155" t="s">
        <v>263</v>
      </c>
      <c r="T24" s="155">
        <f>T62R27C20</f>
        <v>3.10642</v>
      </c>
      <c r="U24" s="155" t="s">
        <v>263</v>
      </c>
      <c r="V24" s="155" t="s">
        <v>263</v>
      </c>
      <c r="W24" s="155" t="s">
        <v>263</v>
      </c>
      <c r="X24" s="155" t="s">
        <v>263</v>
      </c>
      <c r="Y24" s="155" t="s">
        <v>263</v>
      </c>
      <c r="Z24" s="155" t="s">
        <v>263</v>
      </c>
      <c r="AA24" s="155" t="s">
        <v>263</v>
      </c>
      <c r="AB24" s="155">
        <f>IF(SUM(H24,L24,P24,T24,X24)=0,"нд",SUM(H24,L24,P24,T24,X24))</f>
        <v>8.2364599999999992</v>
      </c>
      <c r="AC24" s="155" t="str">
        <f>IF(SUM(J24,N24,R24,V24,Z24)=0,"нд",SUM(J24,N24,R24,V24,Z24))</f>
        <v>нд</v>
      </c>
    </row>
    <row r="25" spans="1:32" ht="24" customHeight="1" x14ac:dyDescent="0.25">
      <c r="A25" s="156" t="s">
        <v>128</v>
      </c>
      <c r="B25" s="32" t="s">
        <v>127</v>
      </c>
      <c r="C25" s="123">
        <v>0</v>
      </c>
      <c r="D25" s="123" t="s">
        <v>263</v>
      </c>
      <c r="E25" s="123">
        <v>0</v>
      </c>
      <c r="F25" s="123">
        <v>0</v>
      </c>
      <c r="G25" s="123" t="s">
        <v>263</v>
      </c>
      <c r="H25" s="123">
        <v>0</v>
      </c>
      <c r="I25" s="123" t="s">
        <v>263</v>
      </c>
      <c r="J25" s="123" t="s">
        <v>263</v>
      </c>
      <c r="K25" s="123" t="s">
        <v>263</v>
      </c>
      <c r="L25" s="123">
        <v>0</v>
      </c>
      <c r="M25" s="123" t="s">
        <v>263</v>
      </c>
      <c r="N25" s="123" t="s">
        <v>263</v>
      </c>
      <c r="O25" s="123" t="s">
        <v>263</v>
      </c>
      <c r="P25" s="123">
        <v>0</v>
      </c>
      <c r="Q25" s="123" t="s">
        <v>263</v>
      </c>
      <c r="R25" s="123" t="s">
        <v>263</v>
      </c>
      <c r="S25" s="123" t="s">
        <v>263</v>
      </c>
      <c r="T25" s="123">
        <v>0</v>
      </c>
      <c r="U25" s="123" t="s">
        <v>263</v>
      </c>
      <c r="V25" s="123" t="s">
        <v>263</v>
      </c>
      <c r="W25" s="123" t="s">
        <v>263</v>
      </c>
      <c r="X25" s="123" t="s">
        <v>263</v>
      </c>
      <c r="Y25" s="123" t="s">
        <v>263</v>
      </c>
      <c r="Z25" s="123" t="s">
        <v>263</v>
      </c>
      <c r="AA25" s="123" t="s">
        <v>263</v>
      </c>
      <c r="AB25" s="123" t="str">
        <f t="shared" ref="AB25:AB64" si="0">IF(SUM(H25,L25,P25,T25,X25)=0,"нд",SUM(H25,L25,P25,T25,X25))</f>
        <v>нд</v>
      </c>
      <c r="AC25" s="123" t="str">
        <f t="shared" ref="AC25:AC64" si="1">IF(SUM(J25,N25,R25,V25,Z25)=0,"нд",SUM(J25,N25,R25,V25,Z25))</f>
        <v>нд</v>
      </c>
    </row>
    <row r="26" spans="1:32" x14ac:dyDescent="0.25">
      <c r="A26" s="156" t="s">
        <v>126</v>
      </c>
      <c r="B26" s="32" t="s">
        <v>125</v>
      </c>
      <c r="C26" s="123">
        <v>0</v>
      </c>
      <c r="D26" s="123" t="s">
        <v>263</v>
      </c>
      <c r="E26" s="123">
        <v>0</v>
      </c>
      <c r="F26" s="123">
        <v>0</v>
      </c>
      <c r="G26" s="123" t="s">
        <v>263</v>
      </c>
      <c r="H26" s="123">
        <v>0</v>
      </c>
      <c r="I26" s="123" t="s">
        <v>263</v>
      </c>
      <c r="J26" s="123" t="s">
        <v>263</v>
      </c>
      <c r="K26" s="123" t="s">
        <v>263</v>
      </c>
      <c r="L26" s="123">
        <v>0</v>
      </c>
      <c r="M26" s="123" t="s">
        <v>263</v>
      </c>
      <c r="N26" s="123" t="s">
        <v>263</v>
      </c>
      <c r="O26" s="123" t="s">
        <v>263</v>
      </c>
      <c r="P26" s="123">
        <v>0</v>
      </c>
      <c r="Q26" s="123" t="s">
        <v>263</v>
      </c>
      <c r="R26" s="123" t="s">
        <v>263</v>
      </c>
      <c r="S26" s="123" t="s">
        <v>263</v>
      </c>
      <c r="T26" s="123">
        <v>0</v>
      </c>
      <c r="U26" s="123" t="s">
        <v>263</v>
      </c>
      <c r="V26" s="123" t="s">
        <v>263</v>
      </c>
      <c r="W26" s="123" t="s">
        <v>263</v>
      </c>
      <c r="X26" s="123" t="s">
        <v>263</v>
      </c>
      <c r="Y26" s="123" t="s">
        <v>263</v>
      </c>
      <c r="Z26" s="123" t="s">
        <v>263</v>
      </c>
      <c r="AA26" s="123" t="s">
        <v>263</v>
      </c>
      <c r="AB26" s="123" t="str">
        <f t="shared" si="0"/>
        <v>нд</v>
      </c>
      <c r="AC26" s="123" t="str">
        <f t="shared" si="1"/>
        <v>нд</v>
      </c>
    </row>
    <row r="27" spans="1:32" ht="31.5" x14ac:dyDescent="0.25">
      <c r="A27" s="156" t="s">
        <v>124</v>
      </c>
      <c r="B27" s="32" t="s">
        <v>189</v>
      </c>
      <c r="C27" s="123">
        <v>8.2364599999999992</v>
      </c>
      <c r="D27" s="123" t="s">
        <v>263</v>
      </c>
      <c r="E27" s="123">
        <v>0</v>
      </c>
      <c r="F27" s="123">
        <v>0</v>
      </c>
      <c r="G27" s="123" t="s">
        <v>263</v>
      </c>
      <c r="H27" s="123">
        <v>0.09</v>
      </c>
      <c r="I27" s="123" t="s">
        <v>263</v>
      </c>
      <c r="J27" s="123" t="s">
        <v>263</v>
      </c>
      <c r="K27" s="123" t="s">
        <v>263</v>
      </c>
      <c r="L27" s="123">
        <v>4.3070399999999998</v>
      </c>
      <c r="M27" s="123" t="s">
        <v>331</v>
      </c>
      <c r="N27" s="123" t="s">
        <v>263</v>
      </c>
      <c r="O27" s="123" t="s">
        <v>263</v>
      </c>
      <c r="P27" s="123">
        <v>0.73299999999999998</v>
      </c>
      <c r="Q27" s="123" t="s">
        <v>263</v>
      </c>
      <c r="R27" s="123" t="s">
        <v>263</v>
      </c>
      <c r="S27" s="123" t="s">
        <v>263</v>
      </c>
      <c r="T27" s="123">
        <v>3.10642</v>
      </c>
      <c r="U27" s="123" t="s">
        <v>263</v>
      </c>
      <c r="V27" s="123" t="s">
        <v>263</v>
      </c>
      <c r="W27" s="123" t="s">
        <v>263</v>
      </c>
      <c r="X27" s="123" t="s">
        <v>263</v>
      </c>
      <c r="Y27" s="123" t="s">
        <v>263</v>
      </c>
      <c r="Z27" s="123" t="s">
        <v>263</v>
      </c>
      <c r="AA27" s="123" t="s">
        <v>263</v>
      </c>
      <c r="AB27" s="123">
        <f t="shared" si="0"/>
        <v>8.2364599999999992</v>
      </c>
      <c r="AC27" s="123" t="str">
        <f t="shared" si="1"/>
        <v>нд</v>
      </c>
    </row>
    <row r="28" spans="1:32" x14ac:dyDescent="0.25">
      <c r="A28" s="156" t="s">
        <v>123</v>
      </c>
      <c r="B28" s="32" t="s">
        <v>122</v>
      </c>
      <c r="C28" s="123">
        <v>0</v>
      </c>
      <c r="D28" s="123" t="s">
        <v>263</v>
      </c>
      <c r="E28" s="123">
        <v>0</v>
      </c>
      <c r="F28" s="123">
        <v>0</v>
      </c>
      <c r="G28" s="123" t="s">
        <v>263</v>
      </c>
      <c r="H28" s="123">
        <v>0</v>
      </c>
      <c r="I28" s="123" t="s">
        <v>263</v>
      </c>
      <c r="J28" s="123" t="s">
        <v>263</v>
      </c>
      <c r="K28" s="123" t="s">
        <v>263</v>
      </c>
      <c r="L28" s="123">
        <v>0</v>
      </c>
      <c r="M28" s="123" t="s">
        <v>263</v>
      </c>
      <c r="N28" s="123" t="s">
        <v>263</v>
      </c>
      <c r="O28" s="123" t="s">
        <v>263</v>
      </c>
      <c r="P28" s="123">
        <v>0</v>
      </c>
      <c r="Q28" s="123" t="s">
        <v>263</v>
      </c>
      <c r="R28" s="123" t="s">
        <v>263</v>
      </c>
      <c r="S28" s="123" t="s">
        <v>263</v>
      </c>
      <c r="T28" s="123">
        <v>0</v>
      </c>
      <c r="U28" s="123" t="s">
        <v>263</v>
      </c>
      <c r="V28" s="123" t="s">
        <v>263</v>
      </c>
      <c r="W28" s="123" t="s">
        <v>263</v>
      </c>
      <c r="X28" s="123" t="s">
        <v>263</v>
      </c>
      <c r="Y28" s="123" t="s">
        <v>263</v>
      </c>
      <c r="Z28" s="123" t="s">
        <v>263</v>
      </c>
      <c r="AA28" s="123" t="s">
        <v>263</v>
      </c>
      <c r="AB28" s="123" t="str">
        <f t="shared" si="0"/>
        <v>нд</v>
      </c>
      <c r="AC28" s="123" t="str">
        <f t="shared" si="1"/>
        <v>нд</v>
      </c>
    </row>
    <row r="29" spans="1:32" x14ac:dyDescent="0.25">
      <c r="A29" s="156" t="s">
        <v>121</v>
      </c>
      <c r="B29" s="47" t="s">
        <v>120</v>
      </c>
      <c r="C29" s="123">
        <v>0</v>
      </c>
      <c r="D29" s="123" t="s">
        <v>263</v>
      </c>
      <c r="E29" s="123">
        <v>0</v>
      </c>
      <c r="F29" s="123">
        <v>0</v>
      </c>
      <c r="G29" s="123" t="s">
        <v>263</v>
      </c>
      <c r="H29" s="123">
        <v>0</v>
      </c>
      <c r="I29" s="123" t="s">
        <v>263</v>
      </c>
      <c r="J29" s="123" t="s">
        <v>263</v>
      </c>
      <c r="K29" s="123" t="s">
        <v>263</v>
      </c>
      <c r="L29" s="123">
        <v>0</v>
      </c>
      <c r="M29" s="123" t="s">
        <v>263</v>
      </c>
      <c r="N29" s="123" t="s">
        <v>263</v>
      </c>
      <c r="O29" s="123" t="s">
        <v>263</v>
      </c>
      <c r="P29" s="123">
        <v>0</v>
      </c>
      <c r="Q29" s="123" t="s">
        <v>263</v>
      </c>
      <c r="R29" s="123" t="s">
        <v>263</v>
      </c>
      <c r="S29" s="123" t="s">
        <v>263</v>
      </c>
      <c r="T29" s="123">
        <v>0</v>
      </c>
      <c r="U29" s="123" t="s">
        <v>263</v>
      </c>
      <c r="V29" s="123" t="s">
        <v>263</v>
      </c>
      <c r="W29" s="123" t="s">
        <v>263</v>
      </c>
      <c r="X29" s="123" t="s">
        <v>263</v>
      </c>
      <c r="Y29" s="123" t="s">
        <v>263</v>
      </c>
      <c r="Z29" s="123" t="s">
        <v>263</v>
      </c>
      <c r="AA29" s="123" t="s">
        <v>263</v>
      </c>
      <c r="AB29" s="123" t="str">
        <f t="shared" si="0"/>
        <v>нд</v>
      </c>
      <c r="AC29" s="123" t="str">
        <f t="shared" si="1"/>
        <v>нд</v>
      </c>
    </row>
    <row r="30" spans="1:32" ht="47.25" x14ac:dyDescent="0.25">
      <c r="A30" s="153" t="s">
        <v>59</v>
      </c>
      <c r="B30" s="154" t="s">
        <v>119</v>
      </c>
      <c r="C30" s="155">
        <f>T62R31C3+T62R32C3+T62R33C3+T62R34C3</f>
        <v>8.2364599999999992</v>
      </c>
      <c r="D30" s="155" t="s">
        <v>263</v>
      </c>
      <c r="E30" s="155" t="s">
        <v>263</v>
      </c>
      <c r="F30" s="155" t="s">
        <v>263</v>
      </c>
      <c r="G30" s="155" t="s">
        <v>263</v>
      </c>
      <c r="H30" s="155">
        <f>T62R31C3+T62R32C3+T62R33C3+T62R34C3</f>
        <v>8.2364599999999992</v>
      </c>
      <c r="I30" s="155" t="s">
        <v>270</v>
      </c>
      <c r="J30" s="155" t="s">
        <v>263</v>
      </c>
      <c r="K30" s="155" t="s">
        <v>263</v>
      </c>
      <c r="L30" s="155">
        <v>0</v>
      </c>
      <c r="M30" s="155" t="s">
        <v>263</v>
      </c>
      <c r="N30" s="155" t="s">
        <v>263</v>
      </c>
      <c r="O30" s="155" t="s">
        <v>263</v>
      </c>
      <c r="P30" s="155">
        <v>0</v>
      </c>
      <c r="Q30" s="155" t="s">
        <v>263</v>
      </c>
      <c r="R30" s="155" t="s">
        <v>263</v>
      </c>
      <c r="S30" s="155" t="s">
        <v>263</v>
      </c>
      <c r="T30" s="155">
        <v>0</v>
      </c>
      <c r="U30" s="155" t="s">
        <v>263</v>
      </c>
      <c r="V30" s="155" t="s">
        <v>263</v>
      </c>
      <c r="W30" s="155" t="s">
        <v>263</v>
      </c>
      <c r="X30" s="155" t="s">
        <v>263</v>
      </c>
      <c r="Y30" s="155" t="s">
        <v>263</v>
      </c>
      <c r="Z30" s="155" t="s">
        <v>263</v>
      </c>
      <c r="AA30" s="155" t="s">
        <v>263</v>
      </c>
      <c r="AB30" s="155">
        <f t="shared" si="0"/>
        <v>8.2364599999999992</v>
      </c>
      <c r="AC30" s="155" t="str">
        <f t="shared" si="1"/>
        <v>нд</v>
      </c>
    </row>
    <row r="31" spans="1:32" x14ac:dyDescent="0.25">
      <c r="A31" s="157" t="s">
        <v>118</v>
      </c>
      <c r="B31" s="32" t="s">
        <v>117</v>
      </c>
      <c r="C31" s="123">
        <v>0.09</v>
      </c>
      <c r="D31" s="123" t="s">
        <v>263</v>
      </c>
      <c r="E31" s="123">
        <v>0</v>
      </c>
      <c r="F31" s="123">
        <v>0</v>
      </c>
      <c r="G31" s="123" t="s">
        <v>263</v>
      </c>
      <c r="H31" s="123">
        <v>0.09</v>
      </c>
      <c r="I31" s="123" t="s">
        <v>270</v>
      </c>
      <c r="J31" s="123" t="s">
        <v>263</v>
      </c>
      <c r="K31" s="123" t="s">
        <v>263</v>
      </c>
      <c r="L31" s="123">
        <v>0</v>
      </c>
      <c r="M31" s="123" t="s">
        <v>263</v>
      </c>
      <c r="N31" s="123" t="s">
        <v>263</v>
      </c>
      <c r="O31" s="123" t="s">
        <v>263</v>
      </c>
      <c r="P31" s="123">
        <v>0</v>
      </c>
      <c r="Q31" s="123" t="s">
        <v>263</v>
      </c>
      <c r="R31" s="123" t="s">
        <v>263</v>
      </c>
      <c r="S31" s="123" t="s">
        <v>263</v>
      </c>
      <c r="T31" s="123">
        <v>0</v>
      </c>
      <c r="U31" s="123" t="s">
        <v>263</v>
      </c>
      <c r="V31" s="123" t="s">
        <v>263</v>
      </c>
      <c r="W31" s="123" t="s">
        <v>263</v>
      </c>
      <c r="X31" s="123" t="s">
        <v>263</v>
      </c>
      <c r="Y31" s="123" t="s">
        <v>263</v>
      </c>
      <c r="Z31" s="123" t="s">
        <v>263</v>
      </c>
      <c r="AA31" s="123" t="s">
        <v>263</v>
      </c>
      <c r="AB31" s="123">
        <f t="shared" si="0"/>
        <v>0.09</v>
      </c>
      <c r="AC31" s="123" t="str">
        <f t="shared" si="1"/>
        <v>нд</v>
      </c>
    </row>
    <row r="32" spans="1:32" ht="31.5" x14ac:dyDescent="0.25">
      <c r="A32" s="157" t="s">
        <v>116</v>
      </c>
      <c r="B32" s="32" t="s">
        <v>115</v>
      </c>
      <c r="C32" s="123">
        <f>8.23646-0.09</f>
        <v>8.1464599999999994</v>
      </c>
      <c r="D32" s="123" t="s">
        <v>263</v>
      </c>
      <c r="E32" s="123">
        <v>0</v>
      </c>
      <c r="F32" s="123">
        <v>0</v>
      </c>
      <c r="G32" s="123" t="s">
        <v>263</v>
      </c>
      <c r="H32" s="123">
        <f>T62R32C3</f>
        <v>8.1464599999999994</v>
      </c>
      <c r="I32" s="123" t="s">
        <v>270</v>
      </c>
      <c r="J32" s="123" t="s">
        <v>263</v>
      </c>
      <c r="K32" s="123" t="s">
        <v>263</v>
      </c>
      <c r="L32" s="123">
        <v>0</v>
      </c>
      <c r="M32" s="123" t="s">
        <v>263</v>
      </c>
      <c r="N32" s="123" t="s">
        <v>263</v>
      </c>
      <c r="O32" s="123" t="s">
        <v>263</v>
      </c>
      <c r="P32" s="123">
        <v>0</v>
      </c>
      <c r="Q32" s="123" t="s">
        <v>263</v>
      </c>
      <c r="R32" s="123" t="s">
        <v>263</v>
      </c>
      <c r="S32" s="123" t="s">
        <v>263</v>
      </c>
      <c r="T32" s="123">
        <v>0</v>
      </c>
      <c r="U32" s="123" t="s">
        <v>263</v>
      </c>
      <c r="V32" s="123" t="s">
        <v>263</v>
      </c>
      <c r="W32" s="123" t="s">
        <v>263</v>
      </c>
      <c r="X32" s="123" t="s">
        <v>263</v>
      </c>
      <c r="Y32" s="123" t="s">
        <v>263</v>
      </c>
      <c r="Z32" s="123" t="s">
        <v>263</v>
      </c>
      <c r="AA32" s="123" t="s">
        <v>263</v>
      </c>
      <c r="AB32" s="123">
        <f t="shared" si="0"/>
        <v>8.1464599999999994</v>
      </c>
      <c r="AC32" s="123" t="str">
        <f t="shared" si="1"/>
        <v>нд</v>
      </c>
    </row>
    <row r="33" spans="1:29" x14ac:dyDescent="0.25">
      <c r="A33" s="157" t="s">
        <v>114</v>
      </c>
      <c r="B33" s="32" t="s">
        <v>113</v>
      </c>
      <c r="C33" s="123">
        <v>0</v>
      </c>
      <c r="D33" s="123" t="s">
        <v>263</v>
      </c>
      <c r="E33" s="123">
        <v>0</v>
      </c>
      <c r="F33" s="123">
        <v>0</v>
      </c>
      <c r="G33" s="123" t="s">
        <v>263</v>
      </c>
      <c r="H33" s="123">
        <v>0</v>
      </c>
      <c r="I33" s="123" t="s">
        <v>270</v>
      </c>
      <c r="J33" s="123" t="s">
        <v>263</v>
      </c>
      <c r="K33" s="123" t="s">
        <v>263</v>
      </c>
      <c r="L33" s="123">
        <v>0</v>
      </c>
      <c r="M33" s="123" t="s">
        <v>263</v>
      </c>
      <c r="N33" s="123" t="s">
        <v>263</v>
      </c>
      <c r="O33" s="123" t="s">
        <v>263</v>
      </c>
      <c r="P33" s="123">
        <v>0</v>
      </c>
      <c r="Q33" s="123" t="s">
        <v>263</v>
      </c>
      <c r="R33" s="123" t="s">
        <v>263</v>
      </c>
      <c r="S33" s="123" t="s">
        <v>263</v>
      </c>
      <c r="T33" s="123">
        <v>0</v>
      </c>
      <c r="U33" s="123" t="s">
        <v>263</v>
      </c>
      <c r="V33" s="123" t="s">
        <v>263</v>
      </c>
      <c r="W33" s="123" t="s">
        <v>263</v>
      </c>
      <c r="X33" s="123" t="s">
        <v>263</v>
      </c>
      <c r="Y33" s="123" t="s">
        <v>263</v>
      </c>
      <c r="Z33" s="123" t="s">
        <v>263</v>
      </c>
      <c r="AA33" s="123" t="s">
        <v>263</v>
      </c>
      <c r="AB33" s="123" t="str">
        <f t="shared" si="0"/>
        <v>нд</v>
      </c>
      <c r="AC33" s="123" t="str">
        <f t="shared" si="1"/>
        <v>нд</v>
      </c>
    </row>
    <row r="34" spans="1:29" x14ac:dyDescent="0.25">
      <c r="A34" s="157" t="s">
        <v>112</v>
      </c>
      <c r="B34" s="32" t="s">
        <v>111</v>
      </c>
      <c r="C34" s="123">
        <v>0</v>
      </c>
      <c r="D34" s="123" t="s">
        <v>263</v>
      </c>
      <c r="E34" s="123">
        <v>0</v>
      </c>
      <c r="F34" s="123">
        <v>0</v>
      </c>
      <c r="G34" s="123" t="s">
        <v>263</v>
      </c>
      <c r="H34" s="123">
        <v>0</v>
      </c>
      <c r="I34" s="123" t="s">
        <v>270</v>
      </c>
      <c r="J34" s="123" t="s">
        <v>263</v>
      </c>
      <c r="K34" s="123" t="s">
        <v>263</v>
      </c>
      <c r="L34" s="123">
        <v>0</v>
      </c>
      <c r="M34" s="123" t="s">
        <v>263</v>
      </c>
      <c r="N34" s="123" t="s">
        <v>263</v>
      </c>
      <c r="O34" s="123" t="s">
        <v>263</v>
      </c>
      <c r="P34" s="123">
        <v>0</v>
      </c>
      <c r="Q34" s="123" t="s">
        <v>263</v>
      </c>
      <c r="R34" s="123" t="s">
        <v>263</v>
      </c>
      <c r="S34" s="123" t="s">
        <v>263</v>
      </c>
      <c r="T34" s="123">
        <v>0</v>
      </c>
      <c r="U34" s="123" t="s">
        <v>263</v>
      </c>
      <c r="V34" s="123" t="s">
        <v>263</v>
      </c>
      <c r="W34" s="123" t="s">
        <v>263</v>
      </c>
      <c r="X34" s="123" t="s">
        <v>263</v>
      </c>
      <c r="Y34" s="123" t="s">
        <v>263</v>
      </c>
      <c r="Z34" s="123" t="s">
        <v>263</v>
      </c>
      <c r="AA34" s="123" t="s">
        <v>263</v>
      </c>
      <c r="AB34" s="123" t="str">
        <f t="shared" si="0"/>
        <v>нд</v>
      </c>
      <c r="AC34" s="123" t="str">
        <f t="shared" si="1"/>
        <v>нд</v>
      </c>
    </row>
    <row r="35" spans="1:29" ht="31.5" x14ac:dyDescent="0.25">
      <c r="A35" s="153" t="s">
        <v>58</v>
      </c>
      <c r="B35" s="154" t="s">
        <v>110</v>
      </c>
      <c r="C35" s="155" t="s">
        <v>271</v>
      </c>
      <c r="D35" s="155" t="s">
        <v>271</v>
      </c>
      <c r="E35" s="155" t="s">
        <v>271</v>
      </c>
      <c r="F35" s="155" t="s">
        <v>271</v>
      </c>
      <c r="G35" s="155" t="s">
        <v>271</v>
      </c>
      <c r="H35" s="155" t="s">
        <v>271</v>
      </c>
      <c r="I35" s="155" t="s">
        <v>271</v>
      </c>
      <c r="J35" s="155" t="s">
        <v>271</v>
      </c>
      <c r="K35" s="155" t="s">
        <v>271</v>
      </c>
      <c r="L35" s="155" t="s">
        <v>271</v>
      </c>
      <c r="M35" s="155" t="s">
        <v>271</v>
      </c>
      <c r="N35" s="155" t="s">
        <v>271</v>
      </c>
      <c r="O35" s="155" t="s">
        <v>271</v>
      </c>
      <c r="P35" s="155" t="s">
        <v>271</v>
      </c>
      <c r="Q35" s="155" t="s">
        <v>271</v>
      </c>
      <c r="R35" s="155" t="s">
        <v>271</v>
      </c>
      <c r="S35" s="155" t="s">
        <v>271</v>
      </c>
      <c r="T35" s="155" t="s">
        <v>271</v>
      </c>
      <c r="U35" s="155" t="s">
        <v>271</v>
      </c>
      <c r="V35" s="155" t="s">
        <v>271</v>
      </c>
      <c r="W35" s="155" t="s">
        <v>271</v>
      </c>
      <c r="X35" s="155" t="s">
        <v>271</v>
      </c>
      <c r="Y35" s="155" t="s">
        <v>271</v>
      </c>
      <c r="Z35" s="155" t="s">
        <v>263</v>
      </c>
      <c r="AA35" s="155" t="s">
        <v>263</v>
      </c>
      <c r="AB35" s="155" t="str">
        <f t="shared" si="0"/>
        <v>нд</v>
      </c>
      <c r="AC35" s="155" t="str">
        <f t="shared" si="1"/>
        <v>нд</v>
      </c>
    </row>
    <row r="36" spans="1:29" ht="31.5" x14ac:dyDescent="0.25">
      <c r="A36" s="156" t="s">
        <v>109</v>
      </c>
      <c r="B36" s="45" t="s">
        <v>108</v>
      </c>
      <c r="C36" s="123" t="s">
        <v>263</v>
      </c>
      <c r="D36" s="123" t="s">
        <v>263</v>
      </c>
      <c r="E36" s="123" t="s">
        <v>263</v>
      </c>
      <c r="F36" s="123" t="s">
        <v>263</v>
      </c>
      <c r="G36" s="123" t="s">
        <v>263</v>
      </c>
      <c r="H36" s="123" t="s">
        <v>263</v>
      </c>
      <c r="I36" s="123" t="s">
        <v>263</v>
      </c>
      <c r="J36" s="123" t="s">
        <v>263</v>
      </c>
      <c r="K36" s="123" t="s">
        <v>263</v>
      </c>
      <c r="L36" s="123" t="s">
        <v>263</v>
      </c>
      <c r="M36" s="123" t="s">
        <v>263</v>
      </c>
      <c r="N36" s="123" t="s">
        <v>263</v>
      </c>
      <c r="O36" s="123" t="s">
        <v>263</v>
      </c>
      <c r="P36" s="123" t="s">
        <v>263</v>
      </c>
      <c r="Q36" s="123" t="s">
        <v>263</v>
      </c>
      <c r="R36" s="123" t="s">
        <v>263</v>
      </c>
      <c r="S36" s="123" t="s">
        <v>263</v>
      </c>
      <c r="T36" s="123" t="s">
        <v>263</v>
      </c>
      <c r="U36" s="123" t="s">
        <v>263</v>
      </c>
      <c r="V36" s="123" t="s">
        <v>263</v>
      </c>
      <c r="W36" s="123" t="s">
        <v>263</v>
      </c>
      <c r="X36" s="123" t="s">
        <v>263</v>
      </c>
      <c r="Y36" s="123" t="s">
        <v>263</v>
      </c>
      <c r="Z36" s="123" t="s">
        <v>263</v>
      </c>
      <c r="AA36" s="123" t="s">
        <v>263</v>
      </c>
      <c r="AB36" s="123" t="str">
        <f t="shared" si="0"/>
        <v>нд</v>
      </c>
      <c r="AC36" s="123" t="str">
        <f t="shared" si="1"/>
        <v>нд</v>
      </c>
    </row>
    <row r="37" spans="1:29" x14ac:dyDescent="0.25">
      <c r="A37" s="156" t="s">
        <v>107</v>
      </c>
      <c r="B37" s="45" t="s">
        <v>97</v>
      </c>
      <c r="C37" s="123" t="s">
        <v>263</v>
      </c>
      <c r="D37" s="123" t="s">
        <v>263</v>
      </c>
      <c r="E37" s="123" t="s">
        <v>263</v>
      </c>
      <c r="F37" s="123" t="s">
        <v>263</v>
      </c>
      <c r="G37" s="123" t="s">
        <v>263</v>
      </c>
      <c r="H37" s="123" t="s">
        <v>263</v>
      </c>
      <c r="I37" s="123" t="s">
        <v>263</v>
      </c>
      <c r="J37" s="123" t="s">
        <v>263</v>
      </c>
      <c r="K37" s="123" t="s">
        <v>263</v>
      </c>
      <c r="L37" s="123" t="s">
        <v>263</v>
      </c>
      <c r="M37" s="123" t="s">
        <v>263</v>
      </c>
      <c r="N37" s="123" t="s">
        <v>263</v>
      </c>
      <c r="O37" s="123" t="s">
        <v>263</v>
      </c>
      <c r="P37" s="123" t="s">
        <v>263</v>
      </c>
      <c r="Q37" s="123" t="s">
        <v>263</v>
      </c>
      <c r="R37" s="123" t="s">
        <v>263</v>
      </c>
      <c r="S37" s="123" t="s">
        <v>263</v>
      </c>
      <c r="T37" s="123" t="s">
        <v>263</v>
      </c>
      <c r="U37" s="123" t="s">
        <v>263</v>
      </c>
      <c r="V37" s="123" t="s">
        <v>263</v>
      </c>
      <c r="W37" s="123" t="s">
        <v>263</v>
      </c>
      <c r="X37" s="123" t="s">
        <v>263</v>
      </c>
      <c r="Y37" s="123" t="s">
        <v>263</v>
      </c>
      <c r="Z37" s="123" t="s">
        <v>263</v>
      </c>
      <c r="AA37" s="123" t="s">
        <v>263</v>
      </c>
      <c r="AB37" s="123" t="str">
        <f t="shared" si="0"/>
        <v>нд</v>
      </c>
      <c r="AC37" s="123" t="str">
        <f t="shared" si="1"/>
        <v>нд</v>
      </c>
    </row>
    <row r="38" spans="1:29" x14ac:dyDescent="0.25">
      <c r="A38" s="156" t="s">
        <v>106</v>
      </c>
      <c r="B38" s="45" t="s">
        <v>95</v>
      </c>
      <c r="C38" s="123" t="s">
        <v>263</v>
      </c>
      <c r="D38" s="123" t="s">
        <v>263</v>
      </c>
      <c r="E38" s="123" t="s">
        <v>263</v>
      </c>
      <c r="F38" s="123" t="s">
        <v>263</v>
      </c>
      <c r="G38" s="123" t="s">
        <v>263</v>
      </c>
      <c r="H38" s="123" t="s">
        <v>263</v>
      </c>
      <c r="I38" s="123" t="s">
        <v>263</v>
      </c>
      <c r="J38" s="123" t="s">
        <v>263</v>
      </c>
      <c r="K38" s="123" t="s">
        <v>263</v>
      </c>
      <c r="L38" s="123" t="s">
        <v>263</v>
      </c>
      <c r="M38" s="123" t="s">
        <v>263</v>
      </c>
      <c r="N38" s="123" t="s">
        <v>263</v>
      </c>
      <c r="O38" s="123" t="s">
        <v>263</v>
      </c>
      <c r="P38" s="123" t="s">
        <v>263</v>
      </c>
      <c r="Q38" s="123" t="s">
        <v>263</v>
      </c>
      <c r="R38" s="123" t="s">
        <v>263</v>
      </c>
      <c r="S38" s="123" t="s">
        <v>263</v>
      </c>
      <c r="T38" s="123" t="s">
        <v>263</v>
      </c>
      <c r="U38" s="123" t="s">
        <v>263</v>
      </c>
      <c r="V38" s="123" t="s">
        <v>263</v>
      </c>
      <c r="W38" s="123" t="s">
        <v>263</v>
      </c>
      <c r="X38" s="123" t="s">
        <v>263</v>
      </c>
      <c r="Y38" s="123" t="s">
        <v>263</v>
      </c>
      <c r="Z38" s="123" t="s">
        <v>263</v>
      </c>
      <c r="AA38" s="123" t="s">
        <v>263</v>
      </c>
      <c r="AB38" s="123" t="str">
        <f t="shared" si="0"/>
        <v>нд</v>
      </c>
      <c r="AC38" s="123" t="str">
        <f t="shared" si="1"/>
        <v>нд</v>
      </c>
    </row>
    <row r="39" spans="1:29" ht="31.5" x14ac:dyDescent="0.25">
      <c r="A39" s="156" t="s">
        <v>105</v>
      </c>
      <c r="B39" s="32" t="s">
        <v>93</v>
      </c>
      <c r="C39" s="123" t="s">
        <v>263</v>
      </c>
      <c r="D39" s="123" t="s">
        <v>263</v>
      </c>
      <c r="E39" s="123" t="s">
        <v>263</v>
      </c>
      <c r="F39" s="123" t="s">
        <v>263</v>
      </c>
      <c r="G39" s="123" t="s">
        <v>263</v>
      </c>
      <c r="H39" s="123" t="s">
        <v>263</v>
      </c>
      <c r="I39" s="123" t="s">
        <v>263</v>
      </c>
      <c r="J39" s="123" t="s">
        <v>263</v>
      </c>
      <c r="K39" s="123" t="s">
        <v>263</v>
      </c>
      <c r="L39" s="123" t="s">
        <v>263</v>
      </c>
      <c r="M39" s="123" t="s">
        <v>263</v>
      </c>
      <c r="N39" s="123" t="s">
        <v>263</v>
      </c>
      <c r="O39" s="123" t="s">
        <v>263</v>
      </c>
      <c r="P39" s="123" t="s">
        <v>263</v>
      </c>
      <c r="Q39" s="123" t="s">
        <v>263</v>
      </c>
      <c r="R39" s="123" t="s">
        <v>263</v>
      </c>
      <c r="S39" s="123" t="s">
        <v>263</v>
      </c>
      <c r="T39" s="123" t="s">
        <v>263</v>
      </c>
      <c r="U39" s="123" t="s">
        <v>263</v>
      </c>
      <c r="V39" s="123" t="s">
        <v>263</v>
      </c>
      <c r="W39" s="123" t="s">
        <v>263</v>
      </c>
      <c r="X39" s="123" t="s">
        <v>263</v>
      </c>
      <c r="Y39" s="123" t="s">
        <v>263</v>
      </c>
      <c r="Z39" s="123" t="s">
        <v>263</v>
      </c>
      <c r="AA39" s="123" t="s">
        <v>263</v>
      </c>
      <c r="AB39" s="123" t="str">
        <f t="shared" si="0"/>
        <v>нд</v>
      </c>
      <c r="AC39" s="123" t="str">
        <f t="shared" si="1"/>
        <v>нд</v>
      </c>
    </row>
    <row r="40" spans="1:29" ht="31.5" x14ac:dyDescent="0.25">
      <c r="A40" s="156" t="s">
        <v>104</v>
      </c>
      <c r="B40" s="32" t="s">
        <v>91</v>
      </c>
      <c r="C40" s="123" t="s">
        <v>263</v>
      </c>
      <c r="D40" s="123" t="s">
        <v>263</v>
      </c>
      <c r="E40" s="123" t="s">
        <v>263</v>
      </c>
      <c r="F40" s="123" t="s">
        <v>263</v>
      </c>
      <c r="G40" s="123" t="s">
        <v>263</v>
      </c>
      <c r="H40" s="123" t="s">
        <v>263</v>
      </c>
      <c r="I40" s="123" t="s">
        <v>263</v>
      </c>
      <c r="J40" s="123" t="s">
        <v>263</v>
      </c>
      <c r="K40" s="123" t="s">
        <v>263</v>
      </c>
      <c r="L40" s="123" t="s">
        <v>263</v>
      </c>
      <c r="M40" s="123" t="s">
        <v>263</v>
      </c>
      <c r="N40" s="123" t="s">
        <v>263</v>
      </c>
      <c r="O40" s="123" t="s">
        <v>263</v>
      </c>
      <c r="P40" s="123" t="s">
        <v>263</v>
      </c>
      <c r="Q40" s="123" t="s">
        <v>263</v>
      </c>
      <c r="R40" s="123" t="s">
        <v>263</v>
      </c>
      <c r="S40" s="123" t="s">
        <v>263</v>
      </c>
      <c r="T40" s="123" t="s">
        <v>263</v>
      </c>
      <c r="U40" s="123" t="s">
        <v>263</v>
      </c>
      <c r="V40" s="123" t="s">
        <v>263</v>
      </c>
      <c r="W40" s="123" t="s">
        <v>263</v>
      </c>
      <c r="X40" s="123" t="s">
        <v>263</v>
      </c>
      <c r="Y40" s="123" t="s">
        <v>263</v>
      </c>
      <c r="Z40" s="123" t="s">
        <v>263</v>
      </c>
      <c r="AA40" s="123" t="s">
        <v>263</v>
      </c>
      <c r="AB40" s="123" t="str">
        <f t="shared" si="0"/>
        <v>нд</v>
      </c>
      <c r="AC40" s="123" t="str">
        <f t="shared" si="1"/>
        <v>нд</v>
      </c>
    </row>
    <row r="41" spans="1:29" x14ac:dyDescent="0.25">
      <c r="A41" s="156" t="s">
        <v>103</v>
      </c>
      <c r="B41" s="32" t="s">
        <v>89</v>
      </c>
      <c r="C41" s="123" t="s">
        <v>263</v>
      </c>
      <c r="D41" s="123" t="s">
        <v>263</v>
      </c>
      <c r="E41" s="123" t="s">
        <v>263</v>
      </c>
      <c r="F41" s="123" t="s">
        <v>263</v>
      </c>
      <c r="G41" s="123" t="s">
        <v>263</v>
      </c>
      <c r="H41" s="123" t="s">
        <v>263</v>
      </c>
      <c r="I41" s="123" t="s">
        <v>263</v>
      </c>
      <c r="J41" s="123" t="s">
        <v>263</v>
      </c>
      <c r="K41" s="123" t="s">
        <v>263</v>
      </c>
      <c r="L41" s="123" t="s">
        <v>263</v>
      </c>
      <c r="M41" s="123" t="s">
        <v>263</v>
      </c>
      <c r="N41" s="123" t="s">
        <v>263</v>
      </c>
      <c r="O41" s="123" t="s">
        <v>263</v>
      </c>
      <c r="P41" s="123" t="s">
        <v>263</v>
      </c>
      <c r="Q41" s="123" t="s">
        <v>263</v>
      </c>
      <c r="R41" s="123" t="s">
        <v>263</v>
      </c>
      <c r="S41" s="123" t="s">
        <v>263</v>
      </c>
      <c r="T41" s="123" t="s">
        <v>263</v>
      </c>
      <c r="U41" s="123" t="s">
        <v>263</v>
      </c>
      <c r="V41" s="123" t="s">
        <v>263</v>
      </c>
      <c r="W41" s="123" t="s">
        <v>263</v>
      </c>
      <c r="X41" s="123" t="s">
        <v>263</v>
      </c>
      <c r="Y41" s="123" t="s">
        <v>263</v>
      </c>
      <c r="Z41" s="123" t="s">
        <v>263</v>
      </c>
      <c r="AA41" s="123" t="s">
        <v>263</v>
      </c>
      <c r="AB41" s="123" t="str">
        <f t="shared" si="0"/>
        <v>нд</v>
      </c>
      <c r="AC41" s="123" t="str">
        <f t="shared" si="1"/>
        <v>нд</v>
      </c>
    </row>
    <row r="42" spans="1:29" ht="18.75" x14ac:dyDescent="0.25">
      <c r="A42" s="156" t="s">
        <v>102</v>
      </c>
      <c r="B42" s="45" t="s">
        <v>87</v>
      </c>
      <c r="C42" s="123" t="s">
        <v>263</v>
      </c>
      <c r="D42" s="123" t="s">
        <v>263</v>
      </c>
      <c r="E42" s="123" t="s">
        <v>263</v>
      </c>
      <c r="F42" s="123" t="s">
        <v>263</v>
      </c>
      <c r="G42" s="123" t="s">
        <v>263</v>
      </c>
      <c r="H42" s="123" t="s">
        <v>263</v>
      </c>
      <c r="I42" s="123" t="s">
        <v>263</v>
      </c>
      <c r="J42" s="123" t="s">
        <v>263</v>
      </c>
      <c r="K42" s="123" t="s">
        <v>263</v>
      </c>
      <c r="L42" s="123" t="s">
        <v>263</v>
      </c>
      <c r="M42" s="123" t="s">
        <v>263</v>
      </c>
      <c r="N42" s="123" t="s">
        <v>263</v>
      </c>
      <c r="O42" s="123" t="s">
        <v>263</v>
      </c>
      <c r="P42" s="123" t="s">
        <v>263</v>
      </c>
      <c r="Q42" s="123" t="s">
        <v>263</v>
      </c>
      <c r="R42" s="123" t="s">
        <v>263</v>
      </c>
      <c r="S42" s="123" t="s">
        <v>263</v>
      </c>
      <c r="T42" s="123" t="s">
        <v>263</v>
      </c>
      <c r="U42" s="123" t="s">
        <v>263</v>
      </c>
      <c r="V42" s="123" t="s">
        <v>263</v>
      </c>
      <c r="W42" s="123" t="s">
        <v>263</v>
      </c>
      <c r="X42" s="123" t="s">
        <v>263</v>
      </c>
      <c r="Y42" s="123" t="s">
        <v>263</v>
      </c>
      <c r="Z42" s="123" t="s">
        <v>263</v>
      </c>
      <c r="AA42" s="123" t="s">
        <v>263</v>
      </c>
      <c r="AB42" s="123" t="str">
        <f t="shared" si="0"/>
        <v>нд</v>
      </c>
      <c r="AC42" s="123" t="str">
        <f t="shared" si="1"/>
        <v>нд</v>
      </c>
    </row>
    <row r="43" spans="1:29" ht="48.75" customHeight="1" x14ac:dyDescent="0.25">
      <c r="A43" s="153" t="s">
        <v>57</v>
      </c>
      <c r="B43" s="154" t="s">
        <v>101</v>
      </c>
      <c r="C43" s="155" t="s">
        <v>271</v>
      </c>
      <c r="D43" s="155" t="s">
        <v>271</v>
      </c>
      <c r="E43" s="155" t="s">
        <v>271</v>
      </c>
      <c r="F43" s="155" t="s">
        <v>271</v>
      </c>
      <c r="G43" s="155" t="s">
        <v>271</v>
      </c>
      <c r="H43" s="155" t="s">
        <v>271</v>
      </c>
      <c r="I43" s="155" t="s">
        <v>271</v>
      </c>
      <c r="J43" s="155" t="s">
        <v>271</v>
      </c>
      <c r="K43" s="155" t="s">
        <v>271</v>
      </c>
      <c r="L43" s="155" t="s">
        <v>271</v>
      </c>
      <c r="M43" s="155" t="s">
        <v>271</v>
      </c>
      <c r="N43" s="155" t="s">
        <v>271</v>
      </c>
      <c r="O43" s="155" t="s">
        <v>271</v>
      </c>
      <c r="P43" s="155" t="s">
        <v>271</v>
      </c>
      <c r="Q43" s="155" t="s">
        <v>271</v>
      </c>
      <c r="R43" s="155" t="s">
        <v>271</v>
      </c>
      <c r="S43" s="155" t="s">
        <v>271</v>
      </c>
      <c r="T43" s="155" t="s">
        <v>271</v>
      </c>
      <c r="U43" s="155" t="s">
        <v>271</v>
      </c>
      <c r="V43" s="155" t="s">
        <v>271</v>
      </c>
      <c r="W43" s="155" t="s">
        <v>271</v>
      </c>
      <c r="X43" s="155" t="s">
        <v>271</v>
      </c>
      <c r="Y43" s="155" t="s">
        <v>271</v>
      </c>
      <c r="Z43" s="155" t="s">
        <v>263</v>
      </c>
      <c r="AA43" s="155" t="s">
        <v>263</v>
      </c>
      <c r="AB43" s="155" t="str">
        <f t="shared" si="0"/>
        <v>нд</v>
      </c>
      <c r="AC43" s="155" t="str">
        <f t="shared" si="1"/>
        <v>нд</v>
      </c>
    </row>
    <row r="44" spans="1:29" x14ac:dyDescent="0.25">
      <c r="A44" s="156" t="s">
        <v>100</v>
      </c>
      <c r="B44" s="32" t="s">
        <v>99</v>
      </c>
      <c r="C44" s="123" t="s">
        <v>263</v>
      </c>
      <c r="D44" s="123" t="s">
        <v>263</v>
      </c>
      <c r="E44" s="123" t="s">
        <v>263</v>
      </c>
      <c r="F44" s="123" t="s">
        <v>263</v>
      </c>
      <c r="G44" s="123" t="s">
        <v>263</v>
      </c>
      <c r="H44" s="123" t="s">
        <v>263</v>
      </c>
      <c r="I44" s="123" t="s">
        <v>263</v>
      </c>
      <c r="J44" s="123" t="s">
        <v>263</v>
      </c>
      <c r="K44" s="123" t="s">
        <v>263</v>
      </c>
      <c r="L44" s="123" t="s">
        <v>263</v>
      </c>
      <c r="M44" s="123" t="s">
        <v>263</v>
      </c>
      <c r="N44" s="123" t="s">
        <v>263</v>
      </c>
      <c r="O44" s="123" t="s">
        <v>263</v>
      </c>
      <c r="P44" s="123" t="s">
        <v>263</v>
      </c>
      <c r="Q44" s="123" t="s">
        <v>263</v>
      </c>
      <c r="R44" s="123" t="s">
        <v>263</v>
      </c>
      <c r="S44" s="123" t="s">
        <v>263</v>
      </c>
      <c r="T44" s="123" t="s">
        <v>263</v>
      </c>
      <c r="U44" s="123" t="s">
        <v>263</v>
      </c>
      <c r="V44" s="123" t="s">
        <v>263</v>
      </c>
      <c r="W44" s="123" t="s">
        <v>263</v>
      </c>
      <c r="X44" s="123" t="s">
        <v>263</v>
      </c>
      <c r="Y44" s="123" t="s">
        <v>263</v>
      </c>
      <c r="Z44" s="123" t="s">
        <v>263</v>
      </c>
      <c r="AA44" s="123" t="s">
        <v>263</v>
      </c>
      <c r="AB44" s="123" t="str">
        <f t="shared" si="0"/>
        <v>нд</v>
      </c>
      <c r="AC44" s="123" t="str">
        <f t="shared" si="1"/>
        <v>нд</v>
      </c>
    </row>
    <row r="45" spans="1:29" x14ac:dyDescent="0.25">
      <c r="A45" s="156" t="s">
        <v>98</v>
      </c>
      <c r="B45" s="32" t="s">
        <v>97</v>
      </c>
      <c r="C45" s="123">
        <v>0</v>
      </c>
      <c r="D45" s="123" t="s">
        <v>263</v>
      </c>
      <c r="E45" s="123">
        <v>0</v>
      </c>
      <c r="F45" s="123">
        <v>0</v>
      </c>
      <c r="G45" s="123" t="s">
        <v>263</v>
      </c>
      <c r="H45" s="123">
        <v>0</v>
      </c>
      <c r="I45" s="123" t="s">
        <v>263</v>
      </c>
      <c r="J45" s="123" t="s">
        <v>263</v>
      </c>
      <c r="K45" s="123" t="s">
        <v>263</v>
      </c>
      <c r="L45" s="123">
        <v>0</v>
      </c>
      <c r="M45" s="123" t="s">
        <v>263</v>
      </c>
      <c r="N45" s="123" t="s">
        <v>263</v>
      </c>
      <c r="O45" s="123" t="s">
        <v>263</v>
      </c>
      <c r="P45" s="123">
        <v>0</v>
      </c>
      <c r="Q45" s="123" t="s">
        <v>263</v>
      </c>
      <c r="R45" s="123" t="s">
        <v>263</v>
      </c>
      <c r="S45" s="123" t="s">
        <v>263</v>
      </c>
      <c r="T45" s="123">
        <v>0</v>
      </c>
      <c r="U45" s="123" t="s">
        <v>263</v>
      </c>
      <c r="V45" s="123" t="s">
        <v>263</v>
      </c>
      <c r="W45" s="123" t="s">
        <v>263</v>
      </c>
      <c r="X45" s="123" t="s">
        <v>263</v>
      </c>
      <c r="Y45" s="123" t="s">
        <v>263</v>
      </c>
      <c r="Z45" s="123" t="s">
        <v>263</v>
      </c>
      <c r="AA45" s="123" t="s">
        <v>263</v>
      </c>
      <c r="AB45" s="123" t="str">
        <f t="shared" si="0"/>
        <v>нд</v>
      </c>
      <c r="AC45" s="123" t="str">
        <f t="shared" si="1"/>
        <v>нд</v>
      </c>
    </row>
    <row r="46" spans="1:29" x14ac:dyDescent="0.25">
      <c r="A46" s="156" t="s">
        <v>96</v>
      </c>
      <c r="B46" s="32" t="s">
        <v>95</v>
      </c>
      <c r="C46" s="123">
        <v>0</v>
      </c>
      <c r="D46" s="123" t="s">
        <v>263</v>
      </c>
      <c r="E46" s="123">
        <v>0</v>
      </c>
      <c r="F46" s="123">
        <v>0</v>
      </c>
      <c r="G46" s="123" t="s">
        <v>263</v>
      </c>
      <c r="H46" s="123">
        <v>0</v>
      </c>
      <c r="I46" s="123" t="s">
        <v>263</v>
      </c>
      <c r="J46" s="123" t="s">
        <v>263</v>
      </c>
      <c r="K46" s="123" t="s">
        <v>263</v>
      </c>
      <c r="L46" s="123">
        <v>0</v>
      </c>
      <c r="M46" s="123" t="s">
        <v>263</v>
      </c>
      <c r="N46" s="123" t="s">
        <v>263</v>
      </c>
      <c r="O46" s="123" t="s">
        <v>263</v>
      </c>
      <c r="P46" s="123">
        <v>0</v>
      </c>
      <c r="Q46" s="123" t="s">
        <v>263</v>
      </c>
      <c r="R46" s="123" t="s">
        <v>263</v>
      </c>
      <c r="S46" s="123" t="s">
        <v>263</v>
      </c>
      <c r="T46" s="123">
        <v>0</v>
      </c>
      <c r="U46" s="123" t="s">
        <v>263</v>
      </c>
      <c r="V46" s="123" t="s">
        <v>263</v>
      </c>
      <c r="W46" s="123" t="s">
        <v>263</v>
      </c>
      <c r="X46" s="123" t="s">
        <v>263</v>
      </c>
      <c r="Y46" s="123" t="s">
        <v>263</v>
      </c>
      <c r="Z46" s="123" t="s">
        <v>263</v>
      </c>
      <c r="AA46" s="123" t="s">
        <v>263</v>
      </c>
      <c r="AB46" s="123" t="str">
        <f t="shared" si="0"/>
        <v>нд</v>
      </c>
      <c r="AC46" s="123" t="str">
        <f t="shared" si="1"/>
        <v>нд</v>
      </c>
    </row>
    <row r="47" spans="1:29" ht="31.5" x14ac:dyDescent="0.25">
      <c r="A47" s="156" t="s">
        <v>94</v>
      </c>
      <c r="B47" s="32" t="s">
        <v>93</v>
      </c>
      <c r="C47" s="123" t="s">
        <v>263</v>
      </c>
      <c r="D47" s="123" t="s">
        <v>263</v>
      </c>
      <c r="E47" s="123" t="s">
        <v>263</v>
      </c>
      <c r="F47" s="123" t="s">
        <v>263</v>
      </c>
      <c r="G47" s="123" t="s">
        <v>263</v>
      </c>
      <c r="H47" s="123" t="s">
        <v>263</v>
      </c>
      <c r="I47" s="123" t="s">
        <v>263</v>
      </c>
      <c r="J47" s="123" t="s">
        <v>263</v>
      </c>
      <c r="K47" s="123" t="s">
        <v>263</v>
      </c>
      <c r="L47" s="123" t="s">
        <v>263</v>
      </c>
      <c r="M47" s="123" t="s">
        <v>263</v>
      </c>
      <c r="N47" s="123" t="s">
        <v>263</v>
      </c>
      <c r="O47" s="123" t="s">
        <v>263</v>
      </c>
      <c r="P47" s="123" t="s">
        <v>263</v>
      </c>
      <c r="Q47" s="123" t="s">
        <v>263</v>
      </c>
      <c r="R47" s="123" t="s">
        <v>263</v>
      </c>
      <c r="S47" s="123" t="s">
        <v>263</v>
      </c>
      <c r="T47" s="123" t="s">
        <v>263</v>
      </c>
      <c r="U47" s="123" t="s">
        <v>263</v>
      </c>
      <c r="V47" s="123" t="s">
        <v>263</v>
      </c>
      <c r="W47" s="123" t="s">
        <v>263</v>
      </c>
      <c r="X47" s="123" t="s">
        <v>263</v>
      </c>
      <c r="Y47" s="123" t="s">
        <v>263</v>
      </c>
      <c r="Z47" s="123" t="s">
        <v>263</v>
      </c>
      <c r="AA47" s="123" t="s">
        <v>263</v>
      </c>
      <c r="AB47" s="123" t="str">
        <f t="shared" si="0"/>
        <v>нд</v>
      </c>
      <c r="AC47" s="123" t="str">
        <f t="shared" si="1"/>
        <v>нд</v>
      </c>
    </row>
    <row r="48" spans="1:29" ht="31.5" x14ac:dyDescent="0.25">
      <c r="A48" s="156" t="s">
        <v>92</v>
      </c>
      <c r="B48" s="32" t="s">
        <v>91</v>
      </c>
      <c r="C48" s="123" t="s">
        <v>263</v>
      </c>
      <c r="D48" s="123" t="s">
        <v>263</v>
      </c>
      <c r="E48" s="123" t="s">
        <v>263</v>
      </c>
      <c r="F48" s="123" t="s">
        <v>263</v>
      </c>
      <c r="G48" s="123" t="s">
        <v>263</v>
      </c>
      <c r="H48" s="123" t="s">
        <v>263</v>
      </c>
      <c r="I48" s="123" t="s">
        <v>263</v>
      </c>
      <c r="J48" s="123" t="s">
        <v>263</v>
      </c>
      <c r="K48" s="123" t="s">
        <v>263</v>
      </c>
      <c r="L48" s="123" t="s">
        <v>263</v>
      </c>
      <c r="M48" s="123" t="s">
        <v>263</v>
      </c>
      <c r="N48" s="123" t="s">
        <v>263</v>
      </c>
      <c r="O48" s="123" t="s">
        <v>263</v>
      </c>
      <c r="P48" s="123" t="s">
        <v>263</v>
      </c>
      <c r="Q48" s="123" t="s">
        <v>263</v>
      </c>
      <c r="R48" s="123" t="s">
        <v>263</v>
      </c>
      <c r="S48" s="123" t="s">
        <v>263</v>
      </c>
      <c r="T48" s="123" t="s">
        <v>263</v>
      </c>
      <c r="U48" s="123" t="s">
        <v>263</v>
      </c>
      <c r="V48" s="123" t="s">
        <v>263</v>
      </c>
      <c r="W48" s="123" t="s">
        <v>263</v>
      </c>
      <c r="X48" s="123" t="s">
        <v>263</v>
      </c>
      <c r="Y48" s="123" t="s">
        <v>263</v>
      </c>
      <c r="Z48" s="123" t="s">
        <v>263</v>
      </c>
      <c r="AA48" s="123" t="s">
        <v>263</v>
      </c>
      <c r="AB48" s="123" t="str">
        <f t="shared" si="0"/>
        <v>нд</v>
      </c>
      <c r="AC48" s="123" t="str">
        <f t="shared" si="1"/>
        <v>нд</v>
      </c>
    </row>
    <row r="49" spans="1:29" x14ac:dyDescent="0.25">
      <c r="A49" s="156" t="s">
        <v>90</v>
      </c>
      <c r="B49" s="32" t="s">
        <v>89</v>
      </c>
      <c r="C49" s="123" t="s">
        <v>263</v>
      </c>
      <c r="D49" s="123" t="s">
        <v>263</v>
      </c>
      <c r="E49" s="123" t="s">
        <v>263</v>
      </c>
      <c r="F49" s="123" t="s">
        <v>263</v>
      </c>
      <c r="G49" s="123" t="s">
        <v>263</v>
      </c>
      <c r="H49" s="123" t="s">
        <v>263</v>
      </c>
      <c r="I49" s="123" t="s">
        <v>263</v>
      </c>
      <c r="J49" s="123" t="s">
        <v>263</v>
      </c>
      <c r="K49" s="123" t="s">
        <v>263</v>
      </c>
      <c r="L49" s="123" t="s">
        <v>263</v>
      </c>
      <c r="M49" s="123" t="s">
        <v>263</v>
      </c>
      <c r="N49" s="123" t="s">
        <v>263</v>
      </c>
      <c r="O49" s="123" t="s">
        <v>263</v>
      </c>
      <c r="P49" s="123" t="s">
        <v>263</v>
      </c>
      <c r="Q49" s="123" t="s">
        <v>263</v>
      </c>
      <c r="R49" s="123" t="s">
        <v>263</v>
      </c>
      <c r="S49" s="123" t="s">
        <v>263</v>
      </c>
      <c r="T49" s="123" t="s">
        <v>263</v>
      </c>
      <c r="U49" s="123" t="s">
        <v>263</v>
      </c>
      <c r="V49" s="123" t="s">
        <v>263</v>
      </c>
      <c r="W49" s="123" t="s">
        <v>263</v>
      </c>
      <c r="X49" s="123" t="s">
        <v>263</v>
      </c>
      <c r="Y49" s="123" t="s">
        <v>263</v>
      </c>
      <c r="Z49" s="123" t="s">
        <v>263</v>
      </c>
      <c r="AA49" s="123" t="s">
        <v>263</v>
      </c>
      <c r="AB49" s="123" t="str">
        <f t="shared" si="0"/>
        <v>нд</v>
      </c>
      <c r="AC49" s="123" t="str">
        <f t="shared" si="1"/>
        <v>нд</v>
      </c>
    </row>
    <row r="50" spans="1:29" ht="18.75" x14ac:dyDescent="0.25">
      <c r="A50" s="156" t="s">
        <v>88</v>
      </c>
      <c r="B50" s="45" t="s">
        <v>87</v>
      </c>
      <c r="C50" s="123">
        <v>0</v>
      </c>
      <c r="D50" s="123" t="s">
        <v>263</v>
      </c>
      <c r="E50" s="123">
        <v>0</v>
      </c>
      <c r="F50" s="123">
        <v>0</v>
      </c>
      <c r="G50" s="123" t="s">
        <v>263</v>
      </c>
      <c r="H50" s="123">
        <v>0</v>
      </c>
      <c r="I50" s="123" t="s">
        <v>270</v>
      </c>
      <c r="J50" s="123" t="s">
        <v>263</v>
      </c>
      <c r="K50" s="123" t="s">
        <v>263</v>
      </c>
      <c r="L50" s="123">
        <v>0</v>
      </c>
      <c r="M50" s="123" t="s">
        <v>263</v>
      </c>
      <c r="N50" s="123" t="s">
        <v>263</v>
      </c>
      <c r="O50" s="123" t="s">
        <v>263</v>
      </c>
      <c r="P50" s="123">
        <v>0</v>
      </c>
      <c r="Q50" s="123" t="s">
        <v>263</v>
      </c>
      <c r="R50" s="123" t="s">
        <v>263</v>
      </c>
      <c r="S50" s="123" t="s">
        <v>263</v>
      </c>
      <c r="T50" s="123">
        <v>0</v>
      </c>
      <c r="U50" s="123" t="s">
        <v>263</v>
      </c>
      <c r="V50" s="123" t="s">
        <v>263</v>
      </c>
      <c r="W50" s="123" t="s">
        <v>263</v>
      </c>
      <c r="X50" s="123" t="s">
        <v>263</v>
      </c>
      <c r="Y50" s="123" t="s">
        <v>263</v>
      </c>
      <c r="Z50" s="123" t="s">
        <v>263</v>
      </c>
      <c r="AA50" s="123" t="s">
        <v>263</v>
      </c>
      <c r="AB50" s="123" t="str">
        <f t="shared" si="0"/>
        <v>нд</v>
      </c>
      <c r="AC50" s="123" t="str">
        <f t="shared" si="1"/>
        <v>нд</v>
      </c>
    </row>
    <row r="51" spans="1:29" ht="35.25" customHeight="1" x14ac:dyDescent="0.25">
      <c r="A51" s="153" t="s">
        <v>55</v>
      </c>
      <c r="B51" s="154" t="s">
        <v>86</v>
      </c>
      <c r="C51" s="155" t="s">
        <v>271</v>
      </c>
      <c r="D51" s="155" t="s">
        <v>271</v>
      </c>
      <c r="E51" s="155" t="s">
        <v>271</v>
      </c>
      <c r="F51" s="155" t="s">
        <v>271</v>
      </c>
      <c r="G51" s="155" t="s">
        <v>271</v>
      </c>
      <c r="H51" s="155" t="s">
        <v>271</v>
      </c>
      <c r="I51" s="155" t="s">
        <v>271</v>
      </c>
      <c r="J51" s="155" t="s">
        <v>271</v>
      </c>
      <c r="K51" s="155" t="s">
        <v>271</v>
      </c>
      <c r="L51" s="155" t="s">
        <v>271</v>
      </c>
      <c r="M51" s="155" t="s">
        <v>271</v>
      </c>
      <c r="N51" s="155" t="s">
        <v>271</v>
      </c>
      <c r="O51" s="155" t="s">
        <v>271</v>
      </c>
      <c r="P51" s="155" t="s">
        <v>271</v>
      </c>
      <c r="Q51" s="155" t="s">
        <v>271</v>
      </c>
      <c r="R51" s="155" t="s">
        <v>271</v>
      </c>
      <c r="S51" s="155" t="s">
        <v>271</v>
      </c>
      <c r="T51" s="155" t="s">
        <v>271</v>
      </c>
      <c r="U51" s="155" t="s">
        <v>271</v>
      </c>
      <c r="V51" s="155" t="s">
        <v>271</v>
      </c>
      <c r="W51" s="155" t="s">
        <v>271</v>
      </c>
      <c r="X51" s="155" t="s">
        <v>271</v>
      </c>
      <c r="Y51" s="155" t="s">
        <v>271</v>
      </c>
      <c r="Z51" s="155" t="s">
        <v>263</v>
      </c>
      <c r="AA51" s="155" t="s">
        <v>263</v>
      </c>
      <c r="AB51" s="155" t="str">
        <f t="shared" si="0"/>
        <v>нд</v>
      </c>
      <c r="AC51" s="155" t="str">
        <f t="shared" si="1"/>
        <v>нд</v>
      </c>
    </row>
    <row r="52" spans="1:29" x14ac:dyDescent="0.25">
      <c r="A52" s="156" t="s">
        <v>85</v>
      </c>
      <c r="B52" s="32" t="s">
        <v>84</v>
      </c>
      <c r="C52" s="123" t="s">
        <v>263</v>
      </c>
      <c r="D52" s="123" t="s">
        <v>263</v>
      </c>
      <c r="E52" s="123" t="s">
        <v>263</v>
      </c>
      <c r="F52" s="123" t="s">
        <v>263</v>
      </c>
      <c r="G52" s="123" t="s">
        <v>263</v>
      </c>
      <c r="H52" s="123" t="s">
        <v>263</v>
      </c>
      <c r="I52" s="123" t="s">
        <v>263</v>
      </c>
      <c r="J52" s="123" t="s">
        <v>263</v>
      </c>
      <c r="K52" s="123" t="s">
        <v>263</v>
      </c>
      <c r="L52" s="123" t="s">
        <v>263</v>
      </c>
      <c r="M52" s="123" t="s">
        <v>263</v>
      </c>
      <c r="N52" s="123" t="s">
        <v>263</v>
      </c>
      <c r="O52" s="123" t="s">
        <v>263</v>
      </c>
      <c r="P52" s="123" t="s">
        <v>263</v>
      </c>
      <c r="Q52" s="123" t="s">
        <v>263</v>
      </c>
      <c r="R52" s="123" t="s">
        <v>263</v>
      </c>
      <c r="S52" s="123" t="s">
        <v>263</v>
      </c>
      <c r="T52" s="123" t="s">
        <v>263</v>
      </c>
      <c r="U52" s="123" t="s">
        <v>263</v>
      </c>
      <c r="V52" s="123" t="s">
        <v>263</v>
      </c>
      <c r="W52" s="123" t="s">
        <v>263</v>
      </c>
      <c r="X52" s="123" t="s">
        <v>263</v>
      </c>
      <c r="Y52" s="123" t="s">
        <v>263</v>
      </c>
      <c r="Z52" s="123" t="s">
        <v>263</v>
      </c>
      <c r="AA52" s="123" t="s">
        <v>263</v>
      </c>
      <c r="AB52" s="123" t="str">
        <f t="shared" si="0"/>
        <v>нд</v>
      </c>
      <c r="AC52" s="123" t="str">
        <f t="shared" si="1"/>
        <v>нд</v>
      </c>
    </row>
    <row r="53" spans="1:29" x14ac:dyDescent="0.25">
      <c r="A53" s="156" t="s">
        <v>83</v>
      </c>
      <c r="B53" s="32" t="s">
        <v>77</v>
      </c>
      <c r="C53" s="123" t="s">
        <v>263</v>
      </c>
      <c r="D53" s="123" t="s">
        <v>263</v>
      </c>
      <c r="E53" s="123" t="s">
        <v>263</v>
      </c>
      <c r="F53" s="123" t="s">
        <v>263</v>
      </c>
      <c r="G53" s="123" t="s">
        <v>263</v>
      </c>
      <c r="H53" s="123" t="s">
        <v>263</v>
      </c>
      <c r="I53" s="123" t="s">
        <v>263</v>
      </c>
      <c r="J53" s="123" t="s">
        <v>263</v>
      </c>
      <c r="K53" s="123" t="s">
        <v>263</v>
      </c>
      <c r="L53" s="123" t="s">
        <v>263</v>
      </c>
      <c r="M53" s="123" t="s">
        <v>263</v>
      </c>
      <c r="N53" s="123" t="s">
        <v>263</v>
      </c>
      <c r="O53" s="123" t="s">
        <v>263</v>
      </c>
      <c r="P53" s="123" t="s">
        <v>263</v>
      </c>
      <c r="Q53" s="123" t="s">
        <v>263</v>
      </c>
      <c r="R53" s="123" t="s">
        <v>263</v>
      </c>
      <c r="S53" s="123" t="s">
        <v>263</v>
      </c>
      <c r="T53" s="123" t="s">
        <v>263</v>
      </c>
      <c r="U53" s="123" t="s">
        <v>263</v>
      </c>
      <c r="V53" s="123" t="s">
        <v>263</v>
      </c>
      <c r="W53" s="123" t="s">
        <v>263</v>
      </c>
      <c r="X53" s="123" t="s">
        <v>263</v>
      </c>
      <c r="Y53" s="123" t="s">
        <v>263</v>
      </c>
      <c r="Z53" s="123" t="s">
        <v>263</v>
      </c>
      <c r="AA53" s="123" t="s">
        <v>263</v>
      </c>
      <c r="AB53" s="123" t="str">
        <f t="shared" si="0"/>
        <v>нд</v>
      </c>
      <c r="AC53" s="123" t="str">
        <f t="shared" si="1"/>
        <v>нд</v>
      </c>
    </row>
    <row r="54" spans="1:29" x14ac:dyDescent="0.25">
      <c r="A54" s="156" t="s">
        <v>82</v>
      </c>
      <c r="B54" s="45" t="s">
        <v>76</v>
      </c>
      <c r="C54" s="123">
        <v>0</v>
      </c>
      <c r="D54" s="123" t="s">
        <v>263</v>
      </c>
      <c r="E54" s="123">
        <v>0</v>
      </c>
      <c r="F54" s="123">
        <v>0</v>
      </c>
      <c r="G54" s="123" t="s">
        <v>263</v>
      </c>
      <c r="H54" s="123">
        <v>0</v>
      </c>
      <c r="I54" s="123" t="s">
        <v>263</v>
      </c>
      <c r="J54" s="123" t="s">
        <v>263</v>
      </c>
      <c r="K54" s="123" t="s">
        <v>263</v>
      </c>
      <c r="L54" s="123">
        <v>0</v>
      </c>
      <c r="M54" s="123" t="s">
        <v>263</v>
      </c>
      <c r="N54" s="123" t="s">
        <v>263</v>
      </c>
      <c r="O54" s="123" t="s">
        <v>263</v>
      </c>
      <c r="P54" s="123">
        <v>0</v>
      </c>
      <c r="Q54" s="123" t="s">
        <v>263</v>
      </c>
      <c r="R54" s="123" t="s">
        <v>263</v>
      </c>
      <c r="S54" s="123" t="s">
        <v>263</v>
      </c>
      <c r="T54" s="123">
        <v>0</v>
      </c>
      <c r="U54" s="123" t="s">
        <v>263</v>
      </c>
      <c r="V54" s="123" t="s">
        <v>263</v>
      </c>
      <c r="W54" s="123" t="s">
        <v>263</v>
      </c>
      <c r="X54" s="123" t="s">
        <v>263</v>
      </c>
      <c r="Y54" s="123" t="s">
        <v>263</v>
      </c>
      <c r="Z54" s="123" t="s">
        <v>263</v>
      </c>
      <c r="AA54" s="123" t="s">
        <v>263</v>
      </c>
      <c r="AB54" s="123" t="str">
        <f t="shared" si="0"/>
        <v>нд</v>
      </c>
      <c r="AC54" s="123" t="str">
        <f t="shared" si="1"/>
        <v>нд</v>
      </c>
    </row>
    <row r="55" spans="1:29" x14ac:dyDescent="0.25">
      <c r="A55" s="156" t="s">
        <v>81</v>
      </c>
      <c r="B55" s="45" t="s">
        <v>75</v>
      </c>
      <c r="C55" s="123">
        <v>0</v>
      </c>
      <c r="D55" s="123" t="s">
        <v>263</v>
      </c>
      <c r="E55" s="123">
        <v>0</v>
      </c>
      <c r="F55" s="123">
        <v>0</v>
      </c>
      <c r="G55" s="123" t="s">
        <v>263</v>
      </c>
      <c r="H55" s="123">
        <v>0</v>
      </c>
      <c r="I55" s="123" t="s">
        <v>263</v>
      </c>
      <c r="J55" s="123" t="s">
        <v>263</v>
      </c>
      <c r="K55" s="123" t="s">
        <v>263</v>
      </c>
      <c r="L55" s="123">
        <v>0</v>
      </c>
      <c r="M55" s="123" t="s">
        <v>263</v>
      </c>
      <c r="N55" s="123" t="s">
        <v>263</v>
      </c>
      <c r="O55" s="123" t="s">
        <v>263</v>
      </c>
      <c r="P55" s="123">
        <v>0</v>
      </c>
      <c r="Q55" s="123" t="s">
        <v>263</v>
      </c>
      <c r="R55" s="123" t="s">
        <v>263</v>
      </c>
      <c r="S55" s="123" t="s">
        <v>263</v>
      </c>
      <c r="T55" s="123">
        <v>0</v>
      </c>
      <c r="U55" s="123" t="s">
        <v>263</v>
      </c>
      <c r="V55" s="123" t="s">
        <v>263</v>
      </c>
      <c r="W55" s="123" t="s">
        <v>263</v>
      </c>
      <c r="X55" s="123" t="s">
        <v>263</v>
      </c>
      <c r="Y55" s="123" t="s">
        <v>263</v>
      </c>
      <c r="Z55" s="123" t="s">
        <v>263</v>
      </c>
      <c r="AA55" s="123" t="s">
        <v>263</v>
      </c>
      <c r="AB55" s="123" t="str">
        <f t="shared" si="0"/>
        <v>нд</v>
      </c>
      <c r="AC55" s="123" t="str">
        <f t="shared" si="1"/>
        <v>нд</v>
      </c>
    </row>
    <row r="56" spans="1:29" x14ac:dyDescent="0.25">
      <c r="A56" s="156" t="s">
        <v>80</v>
      </c>
      <c r="B56" s="45" t="s">
        <v>74</v>
      </c>
      <c r="C56" s="123">
        <v>0</v>
      </c>
      <c r="D56" s="123" t="s">
        <v>263</v>
      </c>
      <c r="E56" s="123">
        <v>0</v>
      </c>
      <c r="F56" s="123">
        <v>0</v>
      </c>
      <c r="G56" s="123" t="s">
        <v>263</v>
      </c>
      <c r="H56" s="123">
        <v>0</v>
      </c>
      <c r="I56" s="123" t="s">
        <v>263</v>
      </c>
      <c r="J56" s="123" t="s">
        <v>263</v>
      </c>
      <c r="K56" s="123" t="s">
        <v>263</v>
      </c>
      <c r="L56" s="123">
        <v>0</v>
      </c>
      <c r="M56" s="123" t="s">
        <v>263</v>
      </c>
      <c r="N56" s="123" t="s">
        <v>263</v>
      </c>
      <c r="O56" s="123" t="s">
        <v>263</v>
      </c>
      <c r="P56" s="123">
        <v>0</v>
      </c>
      <c r="Q56" s="123" t="s">
        <v>263</v>
      </c>
      <c r="R56" s="123" t="s">
        <v>263</v>
      </c>
      <c r="S56" s="123" t="s">
        <v>263</v>
      </c>
      <c r="T56" s="123">
        <v>0</v>
      </c>
      <c r="U56" s="123" t="s">
        <v>263</v>
      </c>
      <c r="V56" s="123" t="s">
        <v>263</v>
      </c>
      <c r="W56" s="123" t="s">
        <v>263</v>
      </c>
      <c r="X56" s="123" t="s">
        <v>263</v>
      </c>
      <c r="Y56" s="123" t="s">
        <v>263</v>
      </c>
      <c r="Z56" s="123" t="s">
        <v>263</v>
      </c>
      <c r="AA56" s="123" t="s">
        <v>263</v>
      </c>
      <c r="AB56" s="123" t="str">
        <f t="shared" si="0"/>
        <v>нд</v>
      </c>
      <c r="AC56" s="123" t="str">
        <f t="shared" si="1"/>
        <v>нд</v>
      </c>
    </row>
    <row r="57" spans="1:29" ht="18.75" x14ac:dyDescent="0.25">
      <c r="A57" s="156" t="s">
        <v>79</v>
      </c>
      <c r="B57" s="45" t="s">
        <v>73</v>
      </c>
      <c r="C57" s="123">
        <v>2</v>
      </c>
      <c r="D57" s="123" t="s">
        <v>263</v>
      </c>
      <c r="E57" s="123">
        <v>0</v>
      </c>
      <c r="F57" s="123">
        <v>0</v>
      </c>
      <c r="G57" s="123" t="s">
        <v>263</v>
      </c>
      <c r="H57" s="123">
        <v>2</v>
      </c>
      <c r="I57" s="123" t="s">
        <v>270</v>
      </c>
      <c r="J57" s="123" t="s">
        <v>263</v>
      </c>
      <c r="K57" s="123" t="s">
        <v>263</v>
      </c>
      <c r="L57" s="123">
        <v>0</v>
      </c>
      <c r="M57" s="123" t="s">
        <v>263</v>
      </c>
      <c r="N57" s="123" t="s">
        <v>263</v>
      </c>
      <c r="O57" s="123" t="s">
        <v>263</v>
      </c>
      <c r="P57" s="123">
        <v>0</v>
      </c>
      <c r="Q57" s="123" t="s">
        <v>263</v>
      </c>
      <c r="R57" s="123" t="s">
        <v>263</v>
      </c>
      <c r="S57" s="123" t="s">
        <v>263</v>
      </c>
      <c r="T57" s="123">
        <v>0</v>
      </c>
      <c r="U57" s="123" t="s">
        <v>263</v>
      </c>
      <c r="V57" s="123" t="s">
        <v>263</v>
      </c>
      <c r="W57" s="123" t="s">
        <v>263</v>
      </c>
      <c r="X57" s="123" t="s">
        <v>263</v>
      </c>
      <c r="Y57" s="123" t="s">
        <v>263</v>
      </c>
      <c r="Z57" s="123" t="s">
        <v>263</v>
      </c>
      <c r="AA57" s="123" t="s">
        <v>263</v>
      </c>
      <c r="AB57" s="123">
        <f t="shared" si="0"/>
        <v>2</v>
      </c>
      <c r="AC57" s="123" t="str">
        <f t="shared" si="1"/>
        <v>нд</v>
      </c>
    </row>
    <row r="58" spans="1:29" ht="36.75" customHeight="1" x14ac:dyDescent="0.25">
      <c r="A58" s="153" t="s">
        <v>54</v>
      </c>
      <c r="B58" s="154" t="s">
        <v>176</v>
      </c>
      <c r="C58" s="155" t="s">
        <v>263</v>
      </c>
      <c r="D58" s="155" t="s">
        <v>263</v>
      </c>
      <c r="E58" s="155" t="s">
        <v>263</v>
      </c>
      <c r="F58" s="155" t="s">
        <v>263</v>
      </c>
      <c r="G58" s="155" t="s">
        <v>263</v>
      </c>
      <c r="H58" s="155" t="s">
        <v>263</v>
      </c>
      <c r="I58" s="155" t="s">
        <v>263</v>
      </c>
      <c r="J58" s="155" t="s">
        <v>263</v>
      </c>
      <c r="K58" s="155" t="s">
        <v>263</v>
      </c>
      <c r="L58" s="155" t="s">
        <v>263</v>
      </c>
      <c r="M58" s="155" t="s">
        <v>263</v>
      </c>
      <c r="N58" s="155" t="s">
        <v>263</v>
      </c>
      <c r="O58" s="155" t="s">
        <v>263</v>
      </c>
      <c r="P58" s="155" t="s">
        <v>263</v>
      </c>
      <c r="Q58" s="155" t="s">
        <v>263</v>
      </c>
      <c r="R58" s="155" t="s">
        <v>263</v>
      </c>
      <c r="S58" s="155" t="s">
        <v>263</v>
      </c>
      <c r="T58" s="155" t="s">
        <v>263</v>
      </c>
      <c r="U58" s="155" t="s">
        <v>263</v>
      </c>
      <c r="V58" s="155" t="s">
        <v>263</v>
      </c>
      <c r="W58" s="155" t="s">
        <v>263</v>
      </c>
      <c r="X58" s="155" t="s">
        <v>263</v>
      </c>
      <c r="Y58" s="155" t="s">
        <v>263</v>
      </c>
      <c r="Z58" s="155" t="s">
        <v>263</v>
      </c>
      <c r="AA58" s="155" t="s">
        <v>263</v>
      </c>
      <c r="AB58" s="155" t="str">
        <f t="shared" si="0"/>
        <v>нд</v>
      </c>
      <c r="AC58" s="155" t="str">
        <f t="shared" si="1"/>
        <v>нд</v>
      </c>
    </row>
    <row r="59" spans="1:29" ht="32.25" customHeight="1" x14ac:dyDescent="0.25">
      <c r="A59" s="153" t="s">
        <v>52</v>
      </c>
      <c r="B59" s="154" t="s">
        <v>78</v>
      </c>
      <c r="C59" s="155">
        <v>0</v>
      </c>
      <c r="D59" s="155" t="s">
        <v>263</v>
      </c>
      <c r="E59" s="155">
        <v>0</v>
      </c>
      <c r="F59" s="155">
        <v>0</v>
      </c>
      <c r="G59" s="155" t="s">
        <v>263</v>
      </c>
      <c r="H59" s="155">
        <v>0</v>
      </c>
      <c r="I59" s="155" t="s">
        <v>263</v>
      </c>
      <c r="J59" s="155" t="s">
        <v>263</v>
      </c>
      <c r="K59" s="155" t="s">
        <v>263</v>
      </c>
      <c r="L59" s="155">
        <v>0</v>
      </c>
      <c r="M59" s="155" t="s">
        <v>263</v>
      </c>
      <c r="N59" s="155" t="s">
        <v>263</v>
      </c>
      <c r="O59" s="155" t="s">
        <v>263</v>
      </c>
      <c r="P59" s="155">
        <v>0</v>
      </c>
      <c r="Q59" s="155" t="s">
        <v>263</v>
      </c>
      <c r="R59" s="155" t="s">
        <v>263</v>
      </c>
      <c r="S59" s="155" t="s">
        <v>263</v>
      </c>
      <c r="T59" s="155">
        <v>0</v>
      </c>
      <c r="U59" s="155" t="s">
        <v>263</v>
      </c>
      <c r="V59" s="155" t="s">
        <v>263</v>
      </c>
      <c r="W59" s="155" t="s">
        <v>263</v>
      </c>
      <c r="X59" s="155" t="s">
        <v>263</v>
      </c>
      <c r="Y59" s="155" t="s">
        <v>263</v>
      </c>
      <c r="Z59" s="155" t="s">
        <v>263</v>
      </c>
      <c r="AA59" s="155" t="s">
        <v>263</v>
      </c>
      <c r="AB59" s="155" t="str">
        <f t="shared" si="0"/>
        <v>нд</v>
      </c>
      <c r="AC59" s="155" t="str">
        <f t="shared" si="1"/>
        <v>нд</v>
      </c>
    </row>
    <row r="60" spans="1:29" x14ac:dyDescent="0.25">
      <c r="A60" s="156" t="s">
        <v>170</v>
      </c>
      <c r="B60" s="46" t="s">
        <v>99</v>
      </c>
      <c r="C60" s="123" t="s">
        <v>263</v>
      </c>
      <c r="D60" s="123" t="s">
        <v>263</v>
      </c>
      <c r="E60" s="123" t="s">
        <v>263</v>
      </c>
      <c r="F60" s="123" t="s">
        <v>263</v>
      </c>
      <c r="G60" s="123" t="s">
        <v>263</v>
      </c>
      <c r="H60" s="123" t="s">
        <v>263</v>
      </c>
      <c r="I60" s="123" t="s">
        <v>263</v>
      </c>
      <c r="J60" s="123" t="s">
        <v>263</v>
      </c>
      <c r="K60" s="123" t="s">
        <v>263</v>
      </c>
      <c r="L60" s="123" t="s">
        <v>263</v>
      </c>
      <c r="M60" s="123" t="s">
        <v>263</v>
      </c>
      <c r="N60" s="123" t="s">
        <v>263</v>
      </c>
      <c r="O60" s="123" t="s">
        <v>263</v>
      </c>
      <c r="P60" s="123" t="s">
        <v>263</v>
      </c>
      <c r="Q60" s="123" t="s">
        <v>263</v>
      </c>
      <c r="R60" s="123" t="s">
        <v>263</v>
      </c>
      <c r="S60" s="123" t="s">
        <v>263</v>
      </c>
      <c r="T60" s="123" t="s">
        <v>263</v>
      </c>
      <c r="U60" s="123" t="s">
        <v>263</v>
      </c>
      <c r="V60" s="123" t="s">
        <v>263</v>
      </c>
      <c r="W60" s="123" t="s">
        <v>263</v>
      </c>
      <c r="X60" s="123" t="s">
        <v>263</v>
      </c>
      <c r="Y60" s="123" t="s">
        <v>263</v>
      </c>
      <c r="Z60" s="123" t="s">
        <v>263</v>
      </c>
      <c r="AA60" s="123" t="s">
        <v>263</v>
      </c>
      <c r="AB60" s="123" t="str">
        <f t="shared" si="0"/>
        <v>нд</v>
      </c>
      <c r="AC60" s="123" t="str">
        <f t="shared" si="1"/>
        <v>нд</v>
      </c>
    </row>
    <row r="61" spans="1:29" x14ac:dyDescent="0.25">
      <c r="A61" s="156" t="s">
        <v>171</v>
      </c>
      <c r="B61" s="46" t="s">
        <v>97</v>
      </c>
      <c r="C61" s="123">
        <v>0</v>
      </c>
      <c r="D61" s="123" t="s">
        <v>263</v>
      </c>
      <c r="E61" s="123">
        <v>0</v>
      </c>
      <c r="F61" s="123">
        <v>0</v>
      </c>
      <c r="G61" s="123" t="s">
        <v>263</v>
      </c>
      <c r="H61" s="123">
        <v>0</v>
      </c>
      <c r="I61" s="123" t="s">
        <v>263</v>
      </c>
      <c r="J61" s="123" t="s">
        <v>263</v>
      </c>
      <c r="K61" s="123" t="s">
        <v>263</v>
      </c>
      <c r="L61" s="123">
        <v>0</v>
      </c>
      <c r="M61" s="123" t="s">
        <v>263</v>
      </c>
      <c r="N61" s="123" t="s">
        <v>263</v>
      </c>
      <c r="O61" s="123" t="s">
        <v>263</v>
      </c>
      <c r="P61" s="123">
        <v>0</v>
      </c>
      <c r="Q61" s="123" t="s">
        <v>263</v>
      </c>
      <c r="R61" s="123" t="s">
        <v>263</v>
      </c>
      <c r="S61" s="123" t="s">
        <v>263</v>
      </c>
      <c r="T61" s="123">
        <v>0</v>
      </c>
      <c r="U61" s="123" t="s">
        <v>263</v>
      </c>
      <c r="V61" s="123" t="s">
        <v>263</v>
      </c>
      <c r="W61" s="123" t="s">
        <v>263</v>
      </c>
      <c r="X61" s="123" t="s">
        <v>263</v>
      </c>
      <c r="Y61" s="123" t="s">
        <v>263</v>
      </c>
      <c r="Z61" s="123" t="s">
        <v>263</v>
      </c>
      <c r="AA61" s="123" t="s">
        <v>263</v>
      </c>
      <c r="AB61" s="123" t="str">
        <f t="shared" si="0"/>
        <v>нд</v>
      </c>
      <c r="AC61" s="123" t="str">
        <f t="shared" si="1"/>
        <v>нд</v>
      </c>
    </row>
    <row r="62" spans="1:29" x14ac:dyDescent="0.25">
      <c r="A62" s="156" t="s">
        <v>172</v>
      </c>
      <c r="B62" s="46" t="s">
        <v>95</v>
      </c>
      <c r="C62" s="123">
        <v>0</v>
      </c>
      <c r="D62" s="123" t="s">
        <v>263</v>
      </c>
      <c r="E62" s="123">
        <v>0</v>
      </c>
      <c r="F62" s="123">
        <v>0</v>
      </c>
      <c r="G62" s="123" t="s">
        <v>263</v>
      </c>
      <c r="H62" s="123">
        <v>0</v>
      </c>
      <c r="I62" s="123" t="s">
        <v>263</v>
      </c>
      <c r="J62" s="123" t="s">
        <v>263</v>
      </c>
      <c r="K62" s="123" t="s">
        <v>263</v>
      </c>
      <c r="L62" s="123">
        <v>0</v>
      </c>
      <c r="M62" s="123" t="s">
        <v>263</v>
      </c>
      <c r="N62" s="123" t="s">
        <v>263</v>
      </c>
      <c r="O62" s="123" t="s">
        <v>263</v>
      </c>
      <c r="P62" s="123">
        <v>0</v>
      </c>
      <c r="Q62" s="123" t="s">
        <v>263</v>
      </c>
      <c r="R62" s="123" t="s">
        <v>263</v>
      </c>
      <c r="S62" s="123" t="s">
        <v>263</v>
      </c>
      <c r="T62" s="123">
        <v>0</v>
      </c>
      <c r="U62" s="123" t="s">
        <v>263</v>
      </c>
      <c r="V62" s="123" t="s">
        <v>263</v>
      </c>
      <c r="W62" s="123" t="s">
        <v>263</v>
      </c>
      <c r="X62" s="123" t="s">
        <v>263</v>
      </c>
      <c r="Y62" s="123" t="s">
        <v>263</v>
      </c>
      <c r="Z62" s="123" t="s">
        <v>263</v>
      </c>
      <c r="AA62" s="123" t="s">
        <v>263</v>
      </c>
      <c r="AB62" s="123" t="str">
        <f t="shared" si="0"/>
        <v>нд</v>
      </c>
      <c r="AC62" s="123" t="str">
        <f t="shared" si="1"/>
        <v>нд</v>
      </c>
    </row>
    <row r="63" spans="1:29" x14ac:dyDescent="0.25">
      <c r="A63" s="156" t="s">
        <v>173</v>
      </c>
      <c r="B63" s="46" t="s">
        <v>175</v>
      </c>
      <c r="C63" s="123">
        <v>0</v>
      </c>
      <c r="D63" s="123" t="s">
        <v>263</v>
      </c>
      <c r="E63" s="123">
        <v>0</v>
      </c>
      <c r="F63" s="123">
        <v>0</v>
      </c>
      <c r="G63" s="123" t="s">
        <v>263</v>
      </c>
      <c r="H63" s="123">
        <v>0</v>
      </c>
      <c r="I63" s="123" t="s">
        <v>263</v>
      </c>
      <c r="J63" s="123" t="s">
        <v>263</v>
      </c>
      <c r="K63" s="123" t="s">
        <v>263</v>
      </c>
      <c r="L63" s="123">
        <v>0</v>
      </c>
      <c r="M63" s="123" t="s">
        <v>263</v>
      </c>
      <c r="N63" s="123" t="s">
        <v>263</v>
      </c>
      <c r="O63" s="123" t="s">
        <v>263</v>
      </c>
      <c r="P63" s="123">
        <v>0</v>
      </c>
      <c r="Q63" s="123" t="s">
        <v>263</v>
      </c>
      <c r="R63" s="123" t="s">
        <v>263</v>
      </c>
      <c r="S63" s="123" t="s">
        <v>263</v>
      </c>
      <c r="T63" s="123">
        <v>0</v>
      </c>
      <c r="U63" s="123" t="s">
        <v>263</v>
      </c>
      <c r="V63" s="123" t="s">
        <v>263</v>
      </c>
      <c r="W63" s="123" t="s">
        <v>263</v>
      </c>
      <c r="X63" s="123" t="s">
        <v>263</v>
      </c>
      <c r="Y63" s="123" t="s">
        <v>263</v>
      </c>
      <c r="Z63" s="123" t="s">
        <v>263</v>
      </c>
      <c r="AA63" s="123" t="s">
        <v>263</v>
      </c>
      <c r="AB63" s="123" t="str">
        <f t="shared" si="0"/>
        <v>нд</v>
      </c>
      <c r="AC63" s="123" t="str">
        <f t="shared" si="1"/>
        <v>нд</v>
      </c>
    </row>
    <row r="64" spans="1:29" ht="19.5" thickBot="1" x14ac:dyDescent="0.3">
      <c r="A64" s="158" t="s">
        <v>174</v>
      </c>
      <c r="B64" s="159" t="s">
        <v>73</v>
      </c>
      <c r="C64" s="160">
        <v>0</v>
      </c>
      <c r="D64" s="160" t="s">
        <v>263</v>
      </c>
      <c r="E64" s="160">
        <v>0</v>
      </c>
      <c r="F64" s="160">
        <v>0</v>
      </c>
      <c r="G64" s="160" t="s">
        <v>263</v>
      </c>
      <c r="H64" s="160">
        <v>0</v>
      </c>
      <c r="I64" s="160" t="s">
        <v>263</v>
      </c>
      <c r="J64" s="160" t="s">
        <v>263</v>
      </c>
      <c r="K64" s="160" t="s">
        <v>263</v>
      </c>
      <c r="L64" s="160">
        <v>0</v>
      </c>
      <c r="M64" s="160" t="s">
        <v>263</v>
      </c>
      <c r="N64" s="160" t="s">
        <v>263</v>
      </c>
      <c r="O64" s="160" t="s">
        <v>263</v>
      </c>
      <c r="P64" s="160">
        <v>0</v>
      </c>
      <c r="Q64" s="160" t="s">
        <v>263</v>
      </c>
      <c r="R64" s="160" t="s">
        <v>263</v>
      </c>
      <c r="S64" s="160" t="s">
        <v>263</v>
      </c>
      <c r="T64" s="160">
        <v>0</v>
      </c>
      <c r="U64" s="160" t="s">
        <v>263</v>
      </c>
      <c r="V64" s="160" t="s">
        <v>263</v>
      </c>
      <c r="W64" s="160" t="s">
        <v>263</v>
      </c>
      <c r="X64" s="160" t="s">
        <v>263</v>
      </c>
      <c r="Y64" s="160" t="s">
        <v>263</v>
      </c>
      <c r="Z64" s="160" t="s">
        <v>263</v>
      </c>
      <c r="AA64" s="160" t="s">
        <v>263</v>
      </c>
      <c r="AB64" s="160" t="str">
        <f t="shared" si="0"/>
        <v>нд</v>
      </c>
      <c r="AC64" s="160" t="str">
        <f t="shared" si="1"/>
        <v>нд</v>
      </c>
    </row>
    <row r="65" spans="1:28" x14ac:dyDescent="0.2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x14ac:dyDescent="0.25">
      <c r="A66" s="34"/>
      <c r="B66" s="376"/>
      <c r="C66" s="376"/>
      <c r="D66" s="376"/>
      <c r="E66" s="376"/>
      <c r="F66" s="376"/>
      <c r="G66" s="376"/>
      <c r="H66" s="376"/>
      <c r="I66" s="376"/>
      <c r="J66" s="38"/>
      <c r="K66" s="38"/>
      <c r="L66" s="42"/>
      <c r="M66" s="42"/>
      <c r="N66" s="42"/>
      <c r="O66" s="42"/>
      <c r="P66" s="42"/>
      <c r="Q66" s="42"/>
      <c r="R66" s="42"/>
      <c r="S66" s="42"/>
      <c r="T66" s="42"/>
      <c r="U66" s="42"/>
      <c r="V66" s="42"/>
      <c r="W66" s="42"/>
      <c r="X66" s="42"/>
      <c r="Y66" s="42"/>
      <c r="Z66" s="42"/>
      <c r="AA66" s="42"/>
      <c r="AB66" s="42"/>
    </row>
    <row r="67" spans="1:28" x14ac:dyDescent="0.2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x14ac:dyDescent="0.25">
      <c r="A68" s="34"/>
      <c r="B68" s="377"/>
      <c r="C68" s="377"/>
      <c r="D68" s="377"/>
      <c r="E68" s="377"/>
      <c r="F68" s="377"/>
      <c r="G68" s="377"/>
      <c r="H68" s="377"/>
      <c r="I68" s="377"/>
      <c r="J68" s="39"/>
      <c r="K68" s="39"/>
      <c r="L68" s="34"/>
      <c r="M68" s="34"/>
      <c r="N68" s="34"/>
      <c r="O68" s="34"/>
      <c r="P68" s="34"/>
      <c r="Q68" s="34"/>
      <c r="R68" s="34"/>
      <c r="S68" s="34"/>
      <c r="T68" s="34"/>
      <c r="U68" s="34"/>
      <c r="V68" s="34"/>
      <c r="W68" s="34"/>
      <c r="X68" s="34"/>
      <c r="Y68" s="34"/>
      <c r="Z68" s="34"/>
      <c r="AA68" s="34"/>
      <c r="AB68" s="34"/>
    </row>
    <row r="69" spans="1:28" x14ac:dyDescent="0.2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x14ac:dyDescent="0.25">
      <c r="A70" s="34"/>
      <c r="B70" s="376"/>
      <c r="C70" s="376"/>
      <c r="D70" s="376"/>
      <c r="E70" s="376"/>
      <c r="F70" s="376"/>
      <c r="G70" s="376"/>
      <c r="H70" s="376"/>
      <c r="I70" s="376"/>
      <c r="J70" s="38"/>
      <c r="K70" s="38"/>
      <c r="L70" s="34"/>
      <c r="M70" s="34"/>
      <c r="N70" s="34"/>
      <c r="O70" s="34"/>
      <c r="P70" s="34"/>
      <c r="Q70" s="34"/>
      <c r="R70" s="34"/>
      <c r="S70" s="34"/>
      <c r="T70" s="34"/>
      <c r="U70" s="34"/>
      <c r="V70" s="34"/>
      <c r="W70" s="34"/>
      <c r="X70" s="34"/>
      <c r="Y70" s="34"/>
      <c r="Z70" s="34"/>
      <c r="AA70" s="34"/>
      <c r="AB70" s="34"/>
    </row>
    <row r="71" spans="1:28" x14ac:dyDescent="0.2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x14ac:dyDescent="0.25">
      <c r="A72" s="34"/>
      <c r="B72" s="376"/>
      <c r="C72" s="376"/>
      <c r="D72" s="376"/>
      <c r="E72" s="376"/>
      <c r="F72" s="376"/>
      <c r="G72" s="376"/>
      <c r="H72" s="376"/>
      <c r="I72" s="376"/>
      <c r="J72" s="38"/>
      <c r="K72" s="38"/>
      <c r="L72" s="34"/>
      <c r="M72" s="34"/>
      <c r="N72" s="40"/>
      <c r="O72" s="34"/>
      <c r="P72" s="34"/>
      <c r="Q72" s="34"/>
      <c r="R72" s="34"/>
      <c r="S72" s="34"/>
      <c r="T72" s="34"/>
      <c r="U72" s="34"/>
      <c r="V72" s="34"/>
      <c r="W72" s="34"/>
      <c r="X72" s="34"/>
      <c r="Y72" s="34"/>
      <c r="Z72" s="34"/>
      <c r="AA72" s="34"/>
      <c r="AB72" s="34"/>
    </row>
    <row r="73" spans="1:28" ht="32.25" customHeight="1" x14ac:dyDescent="0.25">
      <c r="A73" s="34"/>
      <c r="B73" s="377"/>
      <c r="C73" s="377"/>
      <c r="D73" s="377"/>
      <c r="E73" s="377"/>
      <c r="F73" s="377"/>
      <c r="G73" s="377"/>
      <c r="H73" s="377"/>
      <c r="I73" s="377"/>
      <c r="J73" s="39"/>
      <c r="K73" s="39"/>
      <c r="L73" s="34"/>
      <c r="M73" s="34"/>
      <c r="N73" s="34"/>
      <c r="O73" s="34"/>
      <c r="P73" s="34"/>
      <c r="Q73" s="34"/>
      <c r="R73" s="34"/>
      <c r="S73" s="34"/>
      <c r="T73" s="34"/>
      <c r="U73" s="34"/>
      <c r="V73" s="34"/>
      <c r="W73" s="34"/>
      <c r="X73" s="34"/>
      <c r="Y73" s="34"/>
      <c r="Z73" s="34"/>
      <c r="AA73" s="34"/>
      <c r="AB73" s="34"/>
    </row>
    <row r="74" spans="1:28" ht="51.75" customHeight="1" x14ac:dyDescent="0.25">
      <c r="A74" s="34"/>
      <c r="B74" s="376"/>
      <c r="C74" s="376"/>
      <c r="D74" s="376"/>
      <c r="E74" s="376"/>
      <c r="F74" s="376"/>
      <c r="G74" s="376"/>
      <c r="H74" s="376"/>
      <c r="I74" s="376"/>
      <c r="J74" s="38"/>
      <c r="K74" s="38"/>
      <c r="L74" s="34"/>
      <c r="M74" s="34"/>
      <c r="N74" s="34"/>
      <c r="O74" s="34"/>
      <c r="P74" s="34"/>
      <c r="Q74" s="34"/>
      <c r="R74" s="34"/>
      <c r="S74" s="34"/>
      <c r="T74" s="34"/>
      <c r="U74" s="34"/>
      <c r="V74" s="34"/>
      <c r="W74" s="34"/>
      <c r="X74" s="34"/>
      <c r="Y74" s="34"/>
      <c r="Z74" s="34"/>
      <c r="AA74" s="34"/>
      <c r="AB74" s="34"/>
    </row>
    <row r="75" spans="1:28" ht="21.75" customHeight="1" x14ac:dyDescent="0.25">
      <c r="A75" s="34"/>
      <c r="B75" s="378"/>
      <c r="C75" s="378"/>
      <c r="D75" s="378"/>
      <c r="E75" s="378"/>
      <c r="F75" s="378"/>
      <c r="G75" s="378"/>
      <c r="H75" s="378"/>
      <c r="I75" s="378"/>
      <c r="J75" s="37"/>
      <c r="K75" s="37"/>
      <c r="L75" s="36"/>
      <c r="M75" s="36"/>
      <c r="N75" s="34"/>
      <c r="O75" s="34"/>
      <c r="P75" s="34"/>
      <c r="Q75" s="34"/>
      <c r="R75" s="34"/>
      <c r="S75" s="34"/>
      <c r="T75" s="34"/>
      <c r="U75" s="34"/>
      <c r="V75" s="34"/>
      <c r="W75" s="34"/>
      <c r="X75" s="34"/>
      <c r="Y75" s="34"/>
      <c r="Z75" s="34"/>
      <c r="AA75" s="34"/>
      <c r="AB75" s="34"/>
    </row>
    <row r="76" spans="1:28" ht="23.25" customHeight="1" x14ac:dyDescent="0.25">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x14ac:dyDescent="0.25">
      <c r="A77" s="34"/>
      <c r="B77" s="375"/>
      <c r="C77" s="375"/>
      <c r="D77" s="375"/>
      <c r="E77" s="375"/>
      <c r="F77" s="375"/>
      <c r="G77" s="375"/>
      <c r="H77" s="375"/>
      <c r="I77" s="375"/>
      <c r="J77" s="35"/>
      <c r="K77" s="35"/>
      <c r="L77" s="34"/>
      <c r="M77" s="34"/>
      <c r="N77" s="34"/>
      <c r="O77" s="34"/>
      <c r="P77" s="34"/>
      <c r="Q77" s="34"/>
      <c r="R77" s="34"/>
      <c r="S77" s="34"/>
      <c r="T77" s="34"/>
      <c r="U77" s="34"/>
      <c r="V77" s="34"/>
      <c r="W77" s="34"/>
      <c r="X77" s="34"/>
      <c r="Y77" s="34"/>
      <c r="Z77" s="34"/>
      <c r="AA77" s="34"/>
      <c r="AB77" s="34"/>
    </row>
    <row r="78" spans="1:28" x14ac:dyDescent="0.25">
      <c r="A78" s="34"/>
      <c r="B78" s="34"/>
      <c r="C78" s="34"/>
      <c r="D78" s="34"/>
      <c r="E78" s="34"/>
      <c r="F78" s="34"/>
      <c r="L78" s="34"/>
      <c r="M78" s="34"/>
      <c r="N78" s="34"/>
      <c r="O78" s="34"/>
      <c r="P78" s="34"/>
      <c r="Q78" s="34"/>
      <c r="R78" s="34"/>
      <c r="S78" s="34"/>
      <c r="T78" s="34"/>
      <c r="U78" s="34"/>
      <c r="V78" s="34"/>
      <c r="W78" s="34"/>
      <c r="X78" s="34"/>
      <c r="Y78" s="34"/>
      <c r="Z78" s="34"/>
      <c r="AA78" s="34"/>
      <c r="AB78" s="34"/>
    </row>
    <row r="79" spans="1:28" x14ac:dyDescent="0.25">
      <c r="A79" s="34"/>
      <c r="B79" s="34"/>
      <c r="C79" s="34"/>
      <c r="D79" s="34"/>
      <c r="E79" s="34"/>
      <c r="F79" s="34"/>
      <c r="L79" s="34"/>
      <c r="M79" s="34"/>
      <c r="N79" s="34"/>
      <c r="O79" s="34"/>
      <c r="P79" s="34"/>
      <c r="Q79" s="34"/>
      <c r="R79" s="34"/>
      <c r="S79" s="34"/>
      <c r="T79" s="34"/>
      <c r="U79" s="34"/>
      <c r="V79" s="34"/>
      <c r="W79" s="34"/>
      <c r="X79" s="34"/>
      <c r="Y79" s="34"/>
      <c r="Z79" s="34"/>
      <c r="AA79" s="34"/>
      <c r="AB79" s="34"/>
    </row>
    <row r="80" spans="1:28" x14ac:dyDescent="0.25">
      <c r="G80" s="33"/>
      <c r="H80" s="33"/>
      <c r="I80" s="33"/>
      <c r="J80" s="33"/>
      <c r="K80" s="33"/>
    </row>
    <row r="81" spans="7:11" x14ac:dyDescent="0.25">
      <c r="G81" s="33"/>
      <c r="H81" s="33"/>
      <c r="I81" s="33"/>
      <c r="J81" s="33"/>
      <c r="K81" s="33"/>
    </row>
    <row r="82" spans="7:11" x14ac:dyDescent="0.25">
      <c r="G82" s="33"/>
      <c r="H82" s="33"/>
      <c r="I82" s="33"/>
      <c r="J82" s="33"/>
      <c r="K82" s="33"/>
    </row>
    <row r="83" spans="7:11" x14ac:dyDescent="0.25">
      <c r="G83" s="33"/>
      <c r="H83" s="33"/>
      <c r="I83" s="33"/>
      <c r="J83" s="33"/>
      <c r="K83" s="33"/>
    </row>
    <row r="84" spans="7:11" x14ac:dyDescent="0.25">
      <c r="G84" s="33"/>
      <c r="H84" s="33"/>
      <c r="I84" s="33"/>
      <c r="J84" s="33"/>
      <c r="K84" s="33"/>
    </row>
    <row r="85" spans="7:11" x14ac:dyDescent="0.25">
      <c r="G85" s="33"/>
      <c r="H85" s="33"/>
      <c r="I85" s="33"/>
      <c r="J85" s="33"/>
      <c r="K85" s="33"/>
    </row>
    <row r="86" spans="7:11" x14ac:dyDescent="0.25">
      <c r="G86" s="33"/>
      <c r="H86" s="33"/>
      <c r="I86" s="33"/>
      <c r="J86" s="33"/>
      <c r="K86" s="33"/>
    </row>
    <row r="87" spans="7:11" x14ac:dyDescent="0.25">
      <c r="G87" s="33"/>
      <c r="H87" s="33"/>
      <c r="I87" s="33"/>
      <c r="J87" s="33"/>
      <c r="K87" s="33"/>
    </row>
    <row r="88" spans="7:11" x14ac:dyDescent="0.25">
      <c r="G88" s="33"/>
      <c r="H88" s="33"/>
      <c r="I88" s="33"/>
      <c r="J88" s="33"/>
      <c r="K88" s="33"/>
    </row>
    <row r="89" spans="7:11" x14ac:dyDescent="0.25">
      <c r="G89" s="33"/>
      <c r="H89" s="33"/>
      <c r="I89" s="33"/>
      <c r="J89" s="33"/>
      <c r="K89" s="33"/>
    </row>
    <row r="90" spans="7:11" x14ac:dyDescent="0.25">
      <c r="G90" s="33"/>
      <c r="H90" s="33"/>
      <c r="I90" s="33"/>
      <c r="J90" s="33"/>
      <c r="K90" s="33"/>
    </row>
    <row r="91" spans="7:11" x14ac:dyDescent="0.25">
      <c r="G91" s="33"/>
      <c r="H91" s="33"/>
      <c r="I91" s="33"/>
      <c r="J91" s="33"/>
      <c r="K91" s="33"/>
    </row>
    <row r="92" spans="7:11" x14ac:dyDescent="0.2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99" right="0.39370078740157499" top="0.78740157480314998" bottom="0.39370078740157499" header="0.31496062992126" footer="0.31496062992126"/>
  <pageSetup paperSize="8" scale="2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7">
    <pageSetUpPr fitToPage="1"/>
  </sheetPr>
  <dimension ref="A1:AV493"/>
  <sheetViews>
    <sheetView topLeftCell="R1" zoomScale="85" zoomScaleNormal="85" zoomScaleSheetLayoutView="85" workbookViewId="0">
      <selection activeCell="A12" sqref="A12:AV12"/>
    </sheetView>
  </sheetViews>
  <sheetFormatPr defaultRowHeight="15" x14ac:dyDescent="0.25"/>
  <cols>
    <col min="1" max="1" width="6.140625" style="64" customWidth="1"/>
    <col min="2" max="2" width="23.140625" style="64" customWidth="1"/>
    <col min="3" max="3" width="13.85546875" style="64" customWidth="1"/>
    <col min="4" max="4" width="15.140625" style="68" customWidth="1"/>
    <col min="5" max="12" width="7.7109375" style="64" customWidth="1"/>
    <col min="13" max="15" width="10.7109375" style="64" customWidth="1"/>
    <col min="16" max="17" width="13.42578125" style="64" customWidth="1"/>
    <col min="18" max="18" width="17" style="64" customWidth="1"/>
    <col min="19" max="20" width="9.7109375" style="64" customWidth="1"/>
    <col min="21" max="21" width="11.42578125" style="64" customWidth="1"/>
    <col min="22" max="22" width="12.7109375" style="64" customWidth="1"/>
    <col min="23" max="25" width="10.7109375" style="64" customWidth="1"/>
    <col min="26" max="26" width="7.7109375" style="64" customWidth="1"/>
    <col min="27" max="30" width="10.7109375" style="64" customWidth="1"/>
    <col min="31" max="31" width="15.85546875" style="64" customWidth="1"/>
    <col min="32" max="32" width="11.7109375" style="64" customWidth="1"/>
    <col min="33" max="33" width="11.5703125" style="64" customWidth="1"/>
    <col min="34" max="35" width="9.7109375" style="64" customWidth="1"/>
    <col min="36" max="36" width="11.7109375" style="64" customWidth="1"/>
    <col min="37" max="37" width="12" style="64" customWidth="1"/>
    <col min="38" max="38" width="12.28515625" style="64" customWidth="1"/>
    <col min="39" max="41" width="9.7109375" style="64" customWidth="1"/>
    <col min="42" max="42" width="12.42578125" style="64" customWidth="1"/>
    <col min="43" max="43" width="12" style="64" customWidth="1"/>
    <col min="44" max="44" width="14.140625" style="64" customWidth="1"/>
    <col min="45" max="46" width="13.28515625" style="64" customWidth="1"/>
    <col min="47" max="47" width="10.7109375" style="64" customWidth="1"/>
    <col min="48" max="48" width="15.7109375" style="64" customWidth="1"/>
  </cols>
  <sheetData>
    <row r="1" spans="1:48" s="17" customFormat="1" ht="37.5" x14ac:dyDescent="0.2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x14ac:dyDescent="0.3">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x14ac:dyDescent="0.3">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x14ac:dyDescent="0.3">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x14ac:dyDescent="0.25">
      <c r="A5" s="381" t="str">
        <f>T1Year</f>
        <v>Год раскрытия информации: 2025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81"/>
      <c r="AQ5" s="381"/>
      <c r="AR5" s="381"/>
      <c r="AS5" s="381"/>
      <c r="AT5" s="381"/>
      <c r="AU5" s="381"/>
      <c r="AV5" s="381"/>
    </row>
    <row r="6" spans="1:48" s="17" customFormat="1" ht="18.75" x14ac:dyDescent="0.3">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x14ac:dyDescent="0.25">
      <c r="A7" s="384" t="s">
        <v>5</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s="17" customFormat="1" ht="18.75" x14ac:dyDescent="0.25">
      <c r="A8" s="333"/>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333"/>
      <c r="AS8" s="333"/>
      <c r="AT8" s="333"/>
      <c r="AU8" s="333"/>
      <c r="AV8" s="333"/>
    </row>
    <row r="9" spans="1:48" s="17" customFormat="1" ht="15.75" x14ac:dyDescent="0.25">
      <c r="A9" s="295" t="str">
        <f>T1Filial</f>
        <v>ООО "Первая сетевая компания</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c r="AP9" s="295"/>
      <c r="AQ9" s="295"/>
      <c r="AR9" s="295"/>
      <c r="AS9" s="295"/>
      <c r="AT9" s="295"/>
      <c r="AU9" s="295"/>
      <c r="AV9" s="295"/>
    </row>
    <row r="10" spans="1:48" s="17" customFormat="1" x14ac:dyDescent="0.25">
      <c r="A10" s="382" t="s">
        <v>4</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row>
    <row r="11" spans="1:48" s="17" customForma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s="17" customFormat="1" ht="15.75" x14ac:dyDescent="0.25">
      <c r="A12" s="295" t="str">
        <f>T1Code</f>
        <v>Р_010</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5"/>
      <c r="AM12" s="295"/>
      <c r="AN12" s="295"/>
      <c r="AO12" s="295"/>
      <c r="AP12" s="295"/>
      <c r="AQ12" s="295"/>
      <c r="AR12" s="295"/>
      <c r="AS12" s="295"/>
      <c r="AT12" s="295"/>
      <c r="AU12" s="295"/>
      <c r="AV12" s="295"/>
    </row>
    <row r="13" spans="1:48" s="17" customFormat="1" x14ac:dyDescent="0.25">
      <c r="A13" s="382" t="s">
        <v>3</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c r="AD13" s="382"/>
      <c r="AE13" s="382"/>
      <c r="AF13" s="382"/>
      <c r="AG13" s="382"/>
      <c r="AH13" s="382"/>
      <c r="AI13" s="382"/>
      <c r="AJ13" s="382"/>
      <c r="AK13" s="382"/>
      <c r="AL13" s="382"/>
      <c r="AM13" s="382"/>
      <c r="AN13" s="382"/>
      <c r="AO13" s="382"/>
      <c r="AP13" s="382"/>
      <c r="AQ13" s="382"/>
      <c r="AR13" s="382"/>
      <c r="AS13" s="382"/>
      <c r="AT13" s="382"/>
      <c r="AU13" s="382"/>
      <c r="AV13" s="382"/>
    </row>
    <row r="14" spans="1:48" s="17" customFormat="1" ht="15.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s="17" customFormat="1" ht="15.75" x14ac:dyDescent="0.25">
      <c r="A15" s="295" t="str">
        <f>T1Titul</f>
        <v>Техперевооружение ПС 110 кВ Центролит с установкой оборудования систем телеметрической информации</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c r="AP15" s="295"/>
      <c r="AQ15" s="295"/>
      <c r="AR15" s="295"/>
      <c r="AS15" s="295"/>
      <c r="AT15" s="295"/>
      <c r="AU15" s="295"/>
      <c r="AV15" s="295"/>
    </row>
    <row r="16" spans="1:48" s="17" customFormat="1" x14ac:dyDescent="0.25">
      <c r="A16" s="382" t="s">
        <v>2</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s="17" customFormat="1"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row>
    <row r="18" spans="1:48" s="17" customFormat="1"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c r="AD18" s="379"/>
      <c r="AE18" s="379"/>
      <c r="AF18" s="379"/>
      <c r="AG18" s="379"/>
      <c r="AH18" s="379"/>
      <c r="AI18" s="379"/>
      <c r="AJ18" s="379"/>
      <c r="AK18" s="379"/>
      <c r="AL18" s="379"/>
      <c r="AM18" s="379"/>
      <c r="AN18" s="379"/>
      <c r="AO18" s="379"/>
      <c r="AP18" s="379"/>
      <c r="AQ18" s="379"/>
      <c r="AR18" s="379"/>
      <c r="AS18" s="379"/>
      <c r="AT18" s="379"/>
      <c r="AU18" s="379"/>
      <c r="AV18" s="379"/>
    </row>
    <row r="19" spans="1:48" s="17" customFormat="1"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c r="AB19" s="379"/>
      <c r="AC19" s="379"/>
      <c r="AD19" s="379"/>
      <c r="AE19" s="379"/>
      <c r="AF19" s="379"/>
      <c r="AG19" s="379"/>
      <c r="AH19" s="379"/>
      <c r="AI19" s="379"/>
      <c r="AJ19" s="379"/>
      <c r="AK19" s="379"/>
      <c r="AL19" s="379"/>
      <c r="AM19" s="379"/>
      <c r="AN19" s="379"/>
      <c r="AO19" s="379"/>
      <c r="AP19" s="379"/>
      <c r="AQ19" s="379"/>
      <c r="AR19" s="379"/>
      <c r="AS19" s="379"/>
      <c r="AT19" s="379"/>
      <c r="AU19" s="379"/>
      <c r="AV19" s="379"/>
    </row>
    <row r="20" spans="1:48" s="19" customFormat="1"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s="19" customFormat="1" ht="15.75" x14ac:dyDescent="0.25">
      <c r="A21" s="386" t="s">
        <v>248</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19" customFormat="1" ht="15.75" x14ac:dyDescent="0.25">
      <c r="A22" s="387" t="s">
        <v>48</v>
      </c>
      <c r="B22" s="390" t="s">
        <v>20</v>
      </c>
      <c r="C22" s="387" t="s">
        <v>47</v>
      </c>
      <c r="D22" s="387" t="s">
        <v>46</v>
      </c>
      <c r="E22" s="393" t="s">
        <v>254</v>
      </c>
      <c r="F22" s="394"/>
      <c r="G22" s="394"/>
      <c r="H22" s="394"/>
      <c r="I22" s="394"/>
      <c r="J22" s="394"/>
      <c r="K22" s="394"/>
      <c r="L22" s="395"/>
      <c r="M22" s="387" t="s">
        <v>45</v>
      </c>
      <c r="N22" s="387" t="s">
        <v>44</v>
      </c>
      <c r="O22" s="387" t="s">
        <v>43</v>
      </c>
      <c r="P22" s="396" t="s">
        <v>179</v>
      </c>
      <c r="Q22" s="396" t="s">
        <v>42</v>
      </c>
      <c r="R22" s="396" t="s">
        <v>41</v>
      </c>
      <c r="S22" s="396" t="s">
        <v>40</v>
      </c>
      <c r="T22" s="396"/>
      <c r="U22" s="397" t="s">
        <v>39</v>
      </c>
      <c r="V22" s="397" t="s">
        <v>38</v>
      </c>
      <c r="W22" s="396" t="s">
        <v>37</v>
      </c>
      <c r="X22" s="396" t="s">
        <v>36</v>
      </c>
      <c r="Y22" s="396" t="s">
        <v>35</v>
      </c>
      <c r="Z22" s="408" t="s">
        <v>34</v>
      </c>
      <c r="AA22" s="396" t="s">
        <v>33</v>
      </c>
      <c r="AB22" s="396" t="s">
        <v>32</v>
      </c>
      <c r="AC22" s="396" t="s">
        <v>31</v>
      </c>
      <c r="AD22" s="396" t="s">
        <v>30</v>
      </c>
      <c r="AE22" s="396" t="s">
        <v>29</v>
      </c>
      <c r="AF22" s="396" t="s">
        <v>28</v>
      </c>
      <c r="AG22" s="396"/>
      <c r="AH22" s="396"/>
      <c r="AI22" s="396"/>
      <c r="AJ22" s="396"/>
      <c r="AK22" s="396"/>
      <c r="AL22" s="396" t="s">
        <v>27</v>
      </c>
      <c r="AM22" s="396"/>
      <c r="AN22" s="396"/>
      <c r="AO22" s="396"/>
      <c r="AP22" s="396" t="s">
        <v>26</v>
      </c>
      <c r="AQ22" s="396"/>
      <c r="AR22" s="396" t="s">
        <v>25</v>
      </c>
      <c r="AS22" s="396" t="s">
        <v>24</v>
      </c>
      <c r="AT22" s="396" t="s">
        <v>23</v>
      </c>
      <c r="AU22" s="396" t="s">
        <v>22</v>
      </c>
      <c r="AV22" s="400" t="s">
        <v>21</v>
      </c>
    </row>
    <row r="23" spans="1:48" s="19" customFormat="1" ht="15.75" x14ac:dyDescent="0.25">
      <c r="A23" s="388"/>
      <c r="B23" s="391"/>
      <c r="C23" s="388"/>
      <c r="D23" s="388"/>
      <c r="E23" s="402" t="s">
        <v>19</v>
      </c>
      <c r="F23" s="404" t="s">
        <v>77</v>
      </c>
      <c r="G23" s="404" t="s">
        <v>76</v>
      </c>
      <c r="H23" s="404" t="s">
        <v>75</v>
      </c>
      <c r="I23" s="406" t="s">
        <v>186</v>
      </c>
      <c r="J23" s="406" t="s">
        <v>187</v>
      </c>
      <c r="K23" s="406" t="s">
        <v>188</v>
      </c>
      <c r="L23" s="404" t="s">
        <v>72</v>
      </c>
      <c r="M23" s="388"/>
      <c r="N23" s="388"/>
      <c r="O23" s="388"/>
      <c r="P23" s="396"/>
      <c r="Q23" s="396"/>
      <c r="R23" s="396"/>
      <c r="S23" s="387" t="s">
        <v>0</v>
      </c>
      <c r="T23" s="387" t="s">
        <v>7</v>
      </c>
      <c r="U23" s="397"/>
      <c r="V23" s="397"/>
      <c r="W23" s="396"/>
      <c r="X23" s="396"/>
      <c r="Y23" s="396"/>
      <c r="Z23" s="396"/>
      <c r="AA23" s="396"/>
      <c r="AB23" s="396"/>
      <c r="AC23" s="396"/>
      <c r="AD23" s="396"/>
      <c r="AE23" s="396"/>
      <c r="AF23" s="396" t="s">
        <v>18</v>
      </c>
      <c r="AG23" s="396"/>
      <c r="AH23" s="396" t="s">
        <v>17</v>
      </c>
      <c r="AI23" s="396"/>
      <c r="AJ23" s="387" t="s">
        <v>16</v>
      </c>
      <c r="AK23" s="387" t="s">
        <v>15</v>
      </c>
      <c r="AL23" s="387" t="s">
        <v>14</v>
      </c>
      <c r="AM23" s="387" t="s">
        <v>13</v>
      </c>
      <c r="AN23" s="387" t="s">
        <v>12</v>
      </c>
      <c r="AO23" s="387" t="s">
        <v>11</v>
      </c>
      <c r="AP23" s="387" t="s">
        <v>10</v>
      </c>
      <c r="AQ23" s="398" t="s">
        <v>7</v>
      </c>
      <c r="AR23" s="396"/>
      <c r="AS23" s="396"/>
      <c r="AT23" s="396"/>
      <c r="AU23" s="396"/>
      <c r="AV23" s="401"/>
    </row>
    <row r="24" spans="1:48" s="19" customFormat="1" ht="47.25" x14ac:dyDescent="0.25">
      <c r="A24" s="389"/>
      <c r="B24" s="392"/>
      <c r="C24" s="389"/>
      <c r="D24" s="389"/>
      <c r="E24" s="403"/>
      <c r="F24" s="405"/>
      <c r="G24" s="405"/>
      <c r="H24" s="405"/>
      <c r="I24" s="407"/>
      <c r="J24" s="407"/>
      <c r="K24" s="407"/>
      <c r="L24" s="405"/>
      <c r="M24" s="389"/>
      <c r="N24" s="389"/>
      <c r="O24" s="389"/>
      <c r="P24" s="396"/>
      <c r="Q24" s="396"/>
      <c r="R24" s="396"/>
      <c r="S24" s="389"/>
      <c r="T24" s="389"/>
      <c r="U24" s="397"/>
      <c r="V24" s="397"/>
      <c r="W24" s="396"/>
      <c r="X24" s="396"/>
      <c r="Y24" s="396"/>
      <c r="Z24" s="396"/>
      <c r="AA24" s="396"/>
      <c r="AB24" s="396"/>
      <c r="AC24" s="396"/>
      <c r="AD24" s="396"/>
      <c r="AE24" s="396"/>
      <c r="AF24" s="62" t="s">
        <v>9</v>
      </c>
      <c r="AG24" s="62" t="s">
        <v>8</v>
      </c>
      <c r="AH24" s="62" t="s">
        <v>0</v>
      </c>
      <c r="AI24" s="62" t="s">
        <v>7</v>
      </c>
      <c r="AJ24" s="389"/>
      <c r="AK24" s="389"/>
      <c r="AL24" s="389"/>
      <c r="AM24" s="389"/>
      <c r="AN24" s="389"/>
      <c r="AO24" s="389"/>
      <c r="AP24" s="389"/>
      <c r="AQ24" s="399"/>
      <c r="AR24" s="396"/>
      <c r="AS24" s="396"/>
      <c r="AT24" s="396"/>
      <c r="AU24" s="396"/>
      <c r="AV24" s="401"/>
    </row>
    <row r="25" spans="1:48" s="18" customFormat="1" ht="11.25" x14ac:dyDescent="0.2">
      <c r="A25" s="69">
        <v>1</v>
      </c>
      <c r="B25" s="69">
        <v>2</v>
      </c>
      <c r="C25" s="69">
        <v>4</v>
      </c>
      <c r="D25" s="69">
        <v>5</v>
      </c>
      <c r="E25" s="69">
        <v>6</v>
      </c>
      <c r="F25" s="69">
        <f t="shared" ref="F25:AV25" si="0">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6.25" x14ac:dyDescent="0.25">
      <c r="A26" s="282">
        <v>1</v>
      </c>
      <c r="B26" s="282" t="s">
        <v>508</v>
      </c>
      <c r="C26" s="282" t="s">
        <v>520</v>
      </c>
      <c r="D26" s="282">
        <v>2028</v>
      </c>
      <c r="E26" s="282" t="s">
        <v>263</v>
      </c>
      <c r="F26" s="282" t="s">
        <v>263</v>
      </c>
      <c r="G26" s="282" t="s">
        <v>263</v>
      </c>
      <c r="H26" s="282" t="s">
        <v>263</v>
      </c>
      <c r="I26" s="282" t="s">
        <v>263</v>
      </c>
      <c r="J26" s="282" t="s">
        <v>263</v>
      </c>
      <c r="K26" s="282" t="s">
        <v>263</v>
      </c>
      <c r="L26" s="282" t="s">
        <v>263</v>
      </c>
      <c r="M26" s="282" t="s">
        <v>263</v>
      </c>
      <c r="N26" s="282" t="s">
        <v>263</v>
      </c>
      <c r="O26" s="282" t="s">
        <v>263</v>
      </c>
      <c r="P26" s="282" t="s">
        <v>263</v>
      </c>
      <c r="Q26" s="282" t="s">
        <v>263</v>
      </c>
      <c r="R26" s="282" t="s">
        <v>263</v>
      </c>
      <c r="S26" s="282" t="s">
        <v>263</v>
      </c>
      <c r="T26" s="282" t="s">
        <v>263</v>
      </c>
      <c r="U26" s="282" t="s">
        <v>263</v>
      </c>
      <c r="V26" s="282" t="s">
        <v>263</v>
      </c>
      <c r="W26" s="282" t="s">
        <v>263</v>
      </c>
      <c r="X26" s="282" t="s">
        <v>263</v>
      </c>
      <c r="Y26" s="282" t="s">
        <v>263</v>
      </c>
      <c r="Z26" s="282" t="s">
        <v>263</v>
      </c>
      <c r="AA26" s="282" t="s">
        <v>263</v>
      </c>
      <c r="AB26" s="282" t="s">
        <v>263</v>
      </c>
      <c r="AC26" s="282" t="s">
        <v>263</v>
      </c>
      <c r="AD26" s="282" t="s">
        <v>263</v>
      </c>
      <c r="AE26" s="282" t="s">
        <v>263</v>
      </c>
      <c r="AF26" s="282" t="s">
        <v>263</v>
      </c>
      <c r="AG26" s="282" t="s">
        <v>263</v>
      </c>
      <c r="AH26" s="282" t="s">
        <v>263</v>
      </c>
      <c r="AI26" s="282" t="s">
        <v>263</v>
      </c>
      <c r="AJ26" s="282" t="s">
        <v>263</v>
      </c>
      <c r="AK26" s="282" t="s">
        <v>263</v>
      </c>
      <c r="AL26" s="282" t="s">
        <v>263</v>
      </c>
      <c r="AM26" s="282" t="s">
        <v>263</v>
      </c>
      <c r="AN26" s="282" t="s">
        <v>263</v>
      </c>
      <c r="AO26" s="282" t="s">
        <v>263</v>
      </c>
      <c r="AP26" s="282" t="s">
        <v>263</v>
      </c>
      <c r="AQ26" s="282" t="s">
        <v>263</v>
      </c>
      <c r="AR26" s="282" t="s">
        <v>263</v>
      </c>
      <c r="AS26" s="282" t="s">
        <v>263</v>
      </c>
      <c r="AT26" s="282" t="s">
        <v>263</v>
      </c>
      <c r="AU26" s="282" t="s">
        <v>263</v>
      </c>
      <c r="AV26" s="282"/>
    </row>
    <row r="27" spans="1:48"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x14ac:dyDescent="0.2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x14ac:dyDescent="0.2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x14ac:dyDescent="0.2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x14ac:dyDescent="0.2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x14ac:dyDescent="0.2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x14ac:dyDescent="0.2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x14ac:dyDescent="0.2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x14ac:dyDescent="0.2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x14ac:dyDescent="0.2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x14ac:dyDescent="0.2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x14ac:dyDescent="0.2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x14ac:dyDescent="0.2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x14ac:dyDescent="0.2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x14ac:dyDescent="0.2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x14ac:dyDescent="0.2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x14ac:dyDescent="0.2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x14ac:dyDescent="0.2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x14ac:dyDescent="0.2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x14ac:dyDescent="0.2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x14ac:dyDescent="0.2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x14ac:dyDescent="0.2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x14ac:dyDescent="0.2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x14ac:dyDescent="0.2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x14ac:dyDescent="0.2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x14ac:dyDescent="0.2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x14ac:dyDescent="0.2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x14ac:dyDescent="0.2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x14ac:dyDescent="0.2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x14ac:dyDescent="0.2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x14ac:dyDescent="0.2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x14ac:dyDescent="0.2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x14ac:dyDescent="0.2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x14ac:dyDescent="0.2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x14ac:dyDescent="0.2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x14ac:dyDescent="0.2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x14ac:dyDescent="0.2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x14ac:dyDescent="0.2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x14ac:dyDescent="0.2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x14ac:dyDescent="0.2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x14ac:dyDescent="0.2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x14ac:dyDescent="0.2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x14ac:dyDescent="0.2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x14ac:dyDescent="0.2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x14ac:dyDescent="0.2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x14ac:dyDescent="0.2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x14ac:dyDescent="0.2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x14ac:dyDescent="0.2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x14ac:dyDescent="0.2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x14ac:dyDescent="0.2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x14ac:dyDescent="0.2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x14ac:dyDescent="0.2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x14ac:dyDescent="0.2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x14ac:dyDescent="0.2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x14ac:dyDescent="0.2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x14ac:dyDescent="0.2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x14ac:dyDescent="0.2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x14ac:dyDescent="0.2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x14ac:dyDescent="0.2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x14ac:dyDescent="0.2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x14ac:dyDescent="0.2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x14ac:dyDescent="0.2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x14ac:dyDescent="0.2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x14ac:dyDescent="0.2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x14ac:dyDescent="0.2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x14ac:dyDescent="0.2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x14ac:dyDescent="0.2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x14ac:dyDescent="0.2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x14ac:dyDescent="0.2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x14ac:dyDescent="0.2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x14ac:dyDescent="0.2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x14ac:dyDescent="0.2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x14ac:dyDescent="0.2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x14ac:dyDescent="0.2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x14ac:dyDescent="0.2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x14ac:dyDescent="0.2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x14ac:dyDescent="0.2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x14ac:dyDescent="0.2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x14ac:dyDescent="0.2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x14ac:dyDescent="0.2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x14ac:dyDescent="0.2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x14ac:dyDescent="0.2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x14ac:dyDescent="0.2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x14ac:dyDescent="0.2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x14ac:dyDescent="0.2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x14ac:dyDescent="0.2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x14ac:dyDescent="0.2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x14ac:dyDescent="0.2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x14ac:dyDescent="0.2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x14ac:dyDescent="0.2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x14ac:dyDescent="0.2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x14ac:dyDescent="0.2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x14ac:dyDescent="0.2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x14ac:dyDescent="0.2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x14ac:dyDescent="0.2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x14ac:dyDescent="0.2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x14ac:dyDescent="0.2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x14ac:dyDescent="0.2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x14ac:dyDescent="0.2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x14ac:dyDescent="0.2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x14ac:dyDescent="0.2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x14ac:dyDescent="0.2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x14ac:dyDescent="0.2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x14ac:dyDescent="0.2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x14ac:dyDescent="0.2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x14ac:dyDescent="0.2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x14ac:dyDescent="0.2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x14ac:dyDescent="0.2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x14ac:dyDescent="0.2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x14ac:dyDescent="0.2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x14ac:dyDescent="0.2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x14ac:dyDescent="0.2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x14ac:dyDescent="0.2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x14ac:dyDescent="0.2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x14ac:dyDescent="0.2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x14ac:dyDescent="0.2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x14ac:dyDescent="0.2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x14ac:dyDescent="0.2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x14ac:dyDescent="0.2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x14ac:dyDescent="0.2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x14ac:dyDescent="0.2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x14ac:dyDescent="0.2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x14ac:dyDescent="0.2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x14ac:dyDescent="0.2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x14ac:dyDescent="0.2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x14ac:dyDescent="0.2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x14ac:dyDescent="0.2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x14ac:dyDescent="0.2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x14ac:dyDescent="0.2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x14ac:dyDescent="0.2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x14ac:dyDescent="0.2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x14ac:dyDescent="0.2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x14ac:dyDescent="0.2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x14ac:dyDescent="0.2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x14ac:dyDescent="0.2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x14ac:dyDescent="0.2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x14ac:dyDescent="0.2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x14ac:dyDescent="0.2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x14ac:dyDescent="0.2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x14ac:dyDescent="0.2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x14ac:dyDescent="0.2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x14ac:dyDescent="0.2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x14ac:dyDescent="0.2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x14ac:dyDescent="0.2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x14ac:dyDescent="0.2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x14ac:dyDescent="0.2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x14ac:dyDescent="0.2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x14ac:dyDescent="0.2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x14ac:dyDescent="0.2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x14ac:dyDescent="0.2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x14ac:dyDescent="0.2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x14ac:dyDescent="0.2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x14ac:dyDescent="0.2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x14ac:dyDescent="0.2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x14ac:dyDescent="0.2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x14ac:dyDescent="0.2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x14ac:dyDescent="0.2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x14ac:dyDescent="0.2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x14ac:dyDescent="0.2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x14ac:dyDescent="0.2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x14ac:dyDescent="0.2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x14ac:dyDescent="0.2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x14ac:dyDescent="0.2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x14ac:dyDescent="0.2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x14ac:dyDescent="0.2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x14ac:dyDescent="0.2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x14ac:dyDescent="0.2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x14ac:dyDescent="0.2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x14ac:dyDescent="0.2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x14ac:dyDescent="0.2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x14ac:dyDescent="0.2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x14ac:dyDescent="0.2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x14ac:dyDescent="0.2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x14ac:dyDescent="0.2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x14ac:dyDescent="0.2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x14ac:dyDescent="0.2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x14ac:dyDescent="0.2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x14ac:dyDescent="0.2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x14ac:dyDescent="0.2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x14ac:dyDescent="0.2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x14ac:dyDescent="0.2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x14ac:dyDescent="0.2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x14ac:dyDescent="0.2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x14ac:dyDescent="0.2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x14ac:dyDescent="0.2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x14ac:dyDescent="0.2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x14ac:dyDescent="0.2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x14ac:dyDescent="0.2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x14ac:dyDescent="0.2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x14ac:dyDescent="0.2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x14ac:dyDescent="0.2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x14ac:dyDescent="0.2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x14ac:dyDescent="0.2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x14ac:dyDescent="0.2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x14ac:dyDescent="0.2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x14ac:dyDescent="0.2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x14ac:dyDescent="0.2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x14ac:dyDescent="0.2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x14ac:dyDescent="0.2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x14ac:dyDescent="0.2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x14ac:dyDescent="0.2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x14ac:dyDescent="0.2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x14ac:dyDescent="0.2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x14ac:dyDescent="0.2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x14ac:dyDescent="0.2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x14ac:dyDescent="0.2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x14ac:dyDescent="0.2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x14ac:dyDescent="0.2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x14ac:dyDescent="0.2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x14ac:dyDescent="0.2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x14ac:dyDescent="0.2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x14ac:dyDescent="0.2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x14ac:dyDescent="0.2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x14ac:dyDescent="0.2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x14ac:dyDescent="0.2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x14ac:dyDescent="0.2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x14ac:dyDescent="0.2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x14ac:dyDescent="0.2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x14ac:dyDescent="0.2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x14ac:dyDescent="0.2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x14ac:dyDescent="0.2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x14ac:dyDescent="0.2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x14ac:dyDescent="0.2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x14ac:dyDescent="0.2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x14ac:dyDescent="0.2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x14ac:dyDescent="0.2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x14ac:dyDescent="0.2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x14ac:dyDescent="0.2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x14ac:dyDescent="0.2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x14ac:dyDescent="0.2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x14ac:dyDescent="0.2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x14ac:dyDescent="0.2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x14ac:dyDescent="0.2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x14ac:dyDescent="0.2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x14ac:dyDescent="0.2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x14ac:dyDescent="0.2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x14ac:dyDescent="0.2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x14ac:dyDescent="0.2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x14ac:dyDescent="0.2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x14ac:dyDescent="0.2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x14ac:dyDescent="0.2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x14ac:dyDescent="0.2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x14ac:dyDescent="0.2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x14ac:dyDescent="0.2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x14ac:dyDescent="0.2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x14ac:dyDescent="0.2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x14ac:dyDescent="0.2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x14ac:dyDescent="0.2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x14ac:dyDescent="0.2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x14ac:dyDescent="0.2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x14ac:dyDescent="0.2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x14ac:dyDescent="0.2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x14ac:dyDescent="0.2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x14ac:dyDescent="0.2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x14ac:dyDescent="0.2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x14ac:dyDescent="0.2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x14ac:dyDescent="0.2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x14ac:dyDescent="0.2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x14ac:dyDescent="0.2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x14ac:dyDescent="0.2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x14ac:dyDescent="0.2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x14ac:dyDescent="0.2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x14ac:dyDescent="0.2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x14ac:dyDescent="0.2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x14ac:dyDescent="0.2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x14ac:dyDescent="0.2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x14ac:dyDescent="0.2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x14ac:dyDescent="0.2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x14ac:dyDescent="0.2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x14ac:dyDescent="0.2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x14ac:dyDescent="0.2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x14ac:dyDescent="0.2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x14ac:dyDescent="0.2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x14ac:dyDescent="0.2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x14ac:dyDescent="0.2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x14ac:dyDescent="0.2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x14ac:dyDescent="0.2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x14ac:dyDescent="0.2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x14ac:dyDescent="0.2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x14ac:dyDescent="0.2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x14ac:dyDescent="0.2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x14ac:dyDescent="0.2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x14ac:dyDescent="0.2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x14ac:dyDescent="0.2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x14ac:dyDescent="0.2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x14ac:dyDescent="0.2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x14ac:dyDescent="0.2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x14ac:dyDescent="0.2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x14ac:dyDescent="0.2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x14ac:dyDescent="0.2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x14ac:dyDescent="0.2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x14ac:dyDescent="0.2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x14ac:dyDescent="0.2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x14ac:dyDescent="0.2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x14ac:dyDescent="0.2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x14ac:dyDescent="0.2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x14ac:dyDescent="0.2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x14ac:dyDescent="0.2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x14ac:dyDescent="0.2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x14ac:dyDescent="0.2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x14ac:dyDescent="0.2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x14ac:dyDescent="0.2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x14ac:dyDescent="0.2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x14ac:dyDescent="0.2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x14ac:dyDescent="0.2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x14ac:dyDescent="0.2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x14ac:dyDescent="0.2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x14ac:dyDescent="0.2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x14ac:dyDescent="0.2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x14ac:dyDescent="0.2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x14ac:dyDescent="0.2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x14ac:dyDescent="0.2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x14ac:dyDescent="0.2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x14ac:dyDescent="0.2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x14ac:dyDescent="0.2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x14ac:dyDescent="0.2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x14ac:dyDescent="0.2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x14ac:dyDescent="0.2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x14ac:dyDescent="0.2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x14ac:dyDescent="0.2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x14ac:dyDescent="0.2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x14ac:dyDescent="0.2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x14ac:dyDescent="0.2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x14ac:dyDescent="0.2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x14ac:dyDescent="0.2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x14ac:dyDescent="0.2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x14ac:dyDescent="0.2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x14ac:dyDescent="0.2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x14ac:dyDescent="0.2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x14ac:dyDescent="0.2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x14ac:dyDescent="0.2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x14ac:dyDescent="0.2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x14ac:dyDescent="0.2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x14ac:dyDescent="0.2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x14ac:dyDescent="0.2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x14ac:dyDescent="0.2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x14ac:dyDescent="0.2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x14ac:dyDescent="0.2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x14ac:dyDescent="0.2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x14ac:dyDescent="0.2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x14ac:dyDescent="0.2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x14ac:dyDescent="0.2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x14ac:dyDescent="0.2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x14ac:dyDescent="0.2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x14ac:dyDescent="0.2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x14ac:dyDescent="0.2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x14ac:dyDescent="0.2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x14ac:dyDescent="0.2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x14ac:dyDescent="0.2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x14ac:dyDescent="0.2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x14ac:dyDescent="0.2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x14ac:dyDescent="0.2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x14ac:dyDescent="0.2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x14ac:dyDescent="0.2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x14ac:dyDescent="0.2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x14ac:dyDescent="0.2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x14ac:dyDescent="0.2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x14ac:dyDescent="0.2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x14ac:dyDescent="0.2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x14ac:dyDescent="0.2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x14ac:dyDescent="0.2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x14ac:dyDescent="0.2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x14ac:dyDescent="0.2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x14ac:dyDescent="0.2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x14ac:dyDescent="0.2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x14ac:dyDescent="0.2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x14ac:dyDescent="0.2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x14ac:dyDescent="0.2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x14ac:dyDescent="0.2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x14ac:dyDescent="0.2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x14ac:dyDescent="0.2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x14ac:dyDescent="0.2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x14ac:dyDescent="0.2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x14ac:dyDescent="0.2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x14ac:dyDescent="0.2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x14ac:dyDescent="0.2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x14ac:dyDescent="0.2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x14ac:dyDescent="0.2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x14ac:dyDescent="0.2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x14ac:dyDescent="0.2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x14ac:dyDescent="0.2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x14ac:dyDescent="0.2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x14ac:dyDescent="0.2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x14ac:dyDescent="0.2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x14ac:dyDescent="0.2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x14ac:dyDescent="0.2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x14ac:dyDescent="0.2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x14ac:dyDescent="0.2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x14ac:dyDescent="0.2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x14ac:dyDescent="0.2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x14ac:dyDescent="0.2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x14ac:dyDescent="0.2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x14ac:dyDescent="0.2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x14ac:dyDescent="0.2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x14ac:dyDescent="0.2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x14ac:dyDescent="0.2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x14ac:dyDescent="0.2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x14ac:dyDescent="0.2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x14ac:dyDescent="0.2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x14ac:dyDescent="0.2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x14ac:dyDescent="0.2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x14ac:dyDescent="0.2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x14ac:dyDescent="0.2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x14ac:dyDescent="0.2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x14ac:dyDescent="0.2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x14ac:dyDescent="0.2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x14ac:dyDescent="0.2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x14ac:dyDescent="0.2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x14ac:dyDescent="0.2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x14ac:dyDescent="0.2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x14ac:dyDescent="0.2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x14ac:dyDescent="0.2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x14ac:dyDescent="0.2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x14ac:dyDescent="0.2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x14ac:dyDescent="0.2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x14ac:dyDescent="0.2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x14ac:dyDescent="0.2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x14ac:dyDescent="0.2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x14ac:dyDescent="0.2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x14ac:dyDescent="0.2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x14ac:dyDescent="0.2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x14ac:dyDescent="0.2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x14ac:dyDescent="0.2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x14ac:dyDescent="0.2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x14ac:dyDescent="0.2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x14ac:dyDescent="0.2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x14ac:dyDescent="0.2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x14ac:dyDescent="0.2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x14ac:dyDescent="0.2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x14ac:dyDescent="0.2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x14ac:dyDescent="0.2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x14ac:dyDescent="0.2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x14ac:dyDescent="0.2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x14ac:dyDescent="0.2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x14ac:dyDescent="0.2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x14ac:dyDescent="0.2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x14ac:dyDescent="0.2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x14ac:dyDescent="0.2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x14ac:dyDescent="0.2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x14ac:dyDescent="0.2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x14ac:dyDescent="0.2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x14ac:dyDescent="0.2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x14ac:dyDescent="0.2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x14ac:dyDescent="0.2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x14ac:dyDescent="0.2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x14ac:dyDescent="0.2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x14ac:dyDescent="0.2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x14ac:dyDescent="0.2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x14ac:dyDescent="0.2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x14ac:dyDescent="0.2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x14ac:dyDescent="0.2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04" right="0.59055118110236204" top="0.59055118110236204" bottom="0.59055118110236204"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83"/>
  <sheetViews>
    <sheetView tabSelected="1" view="pageBreakPreview" zoomScale="90" zoomScaleNormal="90" zoomScaleSheetLayoutView="90" workbookViewId="0">
      <selection activeCell="C23" sqref="C23"/>
    </sheetView>
  </sheetViews>
  <sheetFormatPr defaultRowHeight="15.75" x14ac:dyDescent="0.25"/>
  <cols>
    <col min="1" max="2" width="66.140625" style="71" customWidth="1"/>
    <col min="3" max="3" width="28.7109375" customWidth="1"/>
    <col min="4" max="4" width="17.28515625" customWidth="1"/>
    <col min="5" max="5" width="0.140625" customWidth="1"/>
    <col min="6" max="12" width="9.140625" hidden="1" customWidth="1"/>
    <col min="16" max="256" width="9.140625" style="72"/>
    <col min="257" max="258" width="66.140625" style="72" customWidth="1"/>
    <col min="259" max="512" width="9.140625" style="72"/>
    <col min="513" max="514" width="66.140625" style="72" customWidth="1"/>
    <col min="515" max="768" width="9.140625" style="72"/>
    <col min="769" max="770" width="66.140625" style="72" customWidth="1"/>
    <col min="771" max="1024" width="9.140625" style="72"/>
    <col min="1025" max="1026" width="66.140625" style="72" customWidth="1"/>
    <col min="1027" max="1280" width="9.140625" style="72"/>
    <col min="1281" max="1282" width="66.140625" style="72" customWidth="1"/>
    <col min="1283" max="1536" width="9.140625" style="72"/>
    <col min="1537" max="1538" width="66.140625" style="72" customWidth="1"/>
    <col min="1539" max="1792" width="9.140625" style="72"/>
    <col min="1793" max="1794" width="66.140625" style="72" customWidth="1"/>
    <col min="1795" max="2048" width="9.140625" style="72"/>
    <col min="2049" max="2050" width="66.140625" style="72" customWidth="1"/>
    <col min="2051" max="2304" width="9.140625" style="72"/>
    <col min="2305" max="2306" width="66.140625" style="72" customWidth="1"/>
    <col min="2307" max="2560" width="9.140625" style="72"/>
    <col min="2561" max="2562" width="66.140625" style="72" customWidth="1"/>
    <col min="2563" max="2816" width="9.140625" style="72"/>
    <col min="2817" max="2818" width="66.140625" style="72" customWidth="1"/>
    <col min="2819" max="3072" width="9.140625" style="72"/>
    <col min="3073" max="3074" width="66.140625" style="72" customWidth="1"/>
    <col min="3075" max="3328" width="9.140625" style="72"/>
    <col min="3329" max="3330" width="66.140625" style="72" customWidth="1"/>
    <col min="3331" max="3584" width="9.140625" style="72"/>
    <col min="3585" max="3586" width="66.140625" style="72" customWidth="1"/>
    <col min="3587" max="3840" width="9.140625" style="72"/>
    <col min="3841" max="3842" width="66.140625" style="72" customWidth="1"/>
    <col min="3843" max="4096" width="9.140625" style="72"/>
    <col min="4097" max="4098" width="66.140625" style="72" customWidth="1"/>
    <col min="4099" max="4352" width="9.140625" style="72"/>
    <col min="4353" max="4354" width="66.140625" style="72" customWidth="1"/>
    <col min="4355" max="4608" width="9.140625" style="72"/>
    <col min="4609" max="4610" width="66.140625" style="72" customWidth="1"/>
    <col min="4611" max="4864" width="9.140625" style="72"/>
    <col min="4865" max="4866" width="66.140625" style="72" customWidth="1"/>
    <col min="4867" max="5120" width="9.140625" style="72"/>
    <col min="5121" max="5122" width="66.140625" style="72" customWidth="1"/>
    <col min="5123" max="5376" width="9.140625" style="72"/>
    <col min="5377" max="5378" width="66.140625" style="72" customWidth="1"/>
    <col min="5379" max="5632" width="9.140625" style="72"/>
    <col min="5633" max="5634" width="66.140625" style="72" customWidth="1"/>
    <col min="5635" max="5888" width="9.140625" style="72"/>
    <col min="5889" max="5890" width="66.140625" style="72" customWidth="1"/>
    <col min="5891" max="6144" width="9.140625" style="72"/>
    <col min="6145" max="6146" width="66.140625" style="72" customWidth="1"/>
    <col min="6147" max="6400" width="9.140625" style="72"/>
    <col min="6401" max="6402" width="66.140625" style="72" customWidth="1"/>
    <col min="6403" max="6656" width="9.140625" style="72"/>
    <col min="6657" max="6658" width="66.140625" style="72" customWidth="1"/>
    <col min="6659" max="6912" width="9.140625" style="72"/>
    <col min="6913" max="6914" width="66.140625" style="72" customWidth="1"/>
    <col min="6915" max="7168" width="9.140625" style="72"/>
    <col min="7169" max="7170" width="66.140625" style="72" customWidth="1"/>
    <col min="7171" max="7424" width="9.140625" style="72"/>
    <col min="7425" max="7426" width="66.140625" style="72" customWidth="1"/>
    <col min="7427" max="7680" width="9.140625" style="72"/>
    <col min="7681" max="7682" width="66.140625" style="72" customWidth="1"/>
    <col min="7683" max="7936" width="9.140625" style="72"/>
    <col min="7937" max="7938" width="66.140625" style="72" customWidth="1"/>
    <col min="7939" max="8192" width="9.140625" style="72"/>
    <col min="8193" max="8194" width="66.140625" style="72" customWidth="1"/>
    <col min="8195" max="8448" width="9.140625" style="72"/>
    <col min="8449" max="8450" width="66.140625" style="72" customWidth="1"/>
    <col min="8451" max="8704" width="9.140625" style="72"/>
    <col min="8705" max="8706" width="66.140625" style="72" customWidth="1"/>
    <col min="8707" max="8960" width="9.140625" style="72"/>
    <col min="8961" max="8962" width="66.140625" style="72" customWidth="1"/>
    <col min="8963" max="9216" width="9.140625" style="72"/>
    <col min="9217" max="9218" width="66.140625" style="72" customWidth="1"/>
    <col min="9219" max="9472" width="9.140625" style="72"/>
    <col min="9473" max="9474" width="66.140625" style="72" customWidth="1"/>
    <col min="9475" max="9728" width="9.140625" style="72"/>
    <col min="9729" max="9730" width="66.140625" style="72" customWidth="1"/>
    <col min="9731" max="9984" width="9.140625" style="72"/>
    <col min="9985" max="9986" width="66.140625" style="72" customWidth="1"/>
    <col min="9987" max="10240" width="9.140625" style="72"/>
    <col min="10241" max="10242" width="66.140625" style="72" customWidth="1"/>
    <col min="10243" max="10496" width="9.140625" style="72"/>
    <col min="10497" max="10498" width="66.140625" style="72" customWidth="1"/>
    <col min="10499" max="10752" width="9.140625" style="72"/>
    <col min="10753" max="10754" width="66.140625" style="72" customWidth="1"/>
    <col min="10755" max="11008" width="9.140625" style="72"/>
    <col min="11009" max="11010" width="66.140625" style="72" customWidth="1"/>
    <col min="11011" max="11264" width="9.140625" style="72"/>
    <col min="11265" max="11266" width="66.140625" style="72" customWidth="1"/>
    <col min="11267" max="11520" width="9.140625" style="72"/>
    <col min="11521" max="11522" width="66.140625" style="72" customWidth="1"/>
    <col min="11523" max="11776" width="9.140625" style="72"/>
    <col min="11777" max="11778" width="66.140625" style="72" customWidth="1"/>
    <col min="11779" max="12032" width="9.140625" style="72"/>
    <col min="12033" max="12034" width="66.140625" style="72" customWidth="1"/>
    <col min="12035" max="12288" width="9.140625" style="72"/>
    <col min="12289" max="12290" width="66.140625" style="72" customWidth="1"/>
    <col min="12291" max="12544" width="9.140625" style="72"/>
    <col min="12545" max="12546" width="66.140625" style="72" customWidth="1"/>
    <col min="12547" max="12800" width="9.140625" style="72"/>
    <col min="12801" max="12802" width="66.140625" style="72" customWidth="1"/>
    <col min="12803" max="13056" width="9.140625" style="72"/>
    <col min="13057" max="13058" width="66.140625" style="72" customWidth="1"/>
    <col min="13059" max="13312" width="9.140625" style="72"/>
    <col min="13313" max="13314" width="66.140625" style="72" customWidth="1"/>
    <col min="13315" max="13568" width="9.140625" style="72"/>
    <col min="13569" max="13570" width="66.140625" style="72" customWidth="1"/>
    <col min="13571" max="13824" width="9.140625" style="72"/>
    <col min="13825" max="13826" width="66.140625" style="72" customWidth="1"/>
    <col min="13827" max="14080" width="9.140625" style="72"/>
    <col min="14081" max="14082" width="66.140625" style="72" customWidth="1"/>
    <col min="14083" max="14336" width="9.140625" style="72"/>
    <col min="14337" max="14338" width="66.140625" style="72" customWidth="1"/>
    <col min="14339" max="14592" width="9.140625" style="72"/>
    <col min="14593" max="14594" width="66.140625" style="72" customWidth="1"/>
    <col min="14595" max="14848" width="9.140625" style="72"/>
    <col min="14849" max="14850" width="66.140625" style="72" customWidth="1"/>
    <col min="14851" max="15104" width="9.140625" style="72"/>
    <col min="15105" max="15106" width="66.140625" style="72" customWidth="1"/>
    <col min="15107" max="15360" width="9.140625" style="72"/>
    <col min="15361" max="15362" width="66.140625" style="72" customWidth="1"/>
    <col min="15363" max="15616" width="9.140625" style="72"/>
    <col min="15617" max="15618" width="66.140625" style="72" customWidth="1"/>
    <col min="15619" max="15872" width="9.140625" style="72"/>
    <col min="15873" max="15874" width="66.140625" style="72" customWidth="1"/>
    <col min="15875" max="16128" width="9.140625" style="72"/>
    <col min="16129" max="16130" width="66.140625" style="72" customWidth="1"/>
    <col min="16131" max="16384" width="9.140625" style="72"/>
  </cols>
  <sheetData>
    <row r="1" spans="1:27" ht="18.75" x14ac:dyDescent="0.25">
      <c r="B1" s="29" t="s">
        <v>65</v>
      </c>
    </row>
    <row r="2" spans="1:27" ht="18.75" x14ac:dyDescent="0.3">
      <c r="B2" s="13" t="s">
        <v>6</v>
      </c>
    </row>
    <row r="3" spans="1:27" ht="18.75" x14ac:dyDescent="0.3">
      <c r="B3" s="13" t="s">
        <v>275</v>
      </c>
    </row>
    <row r="4" spans="1:27" x14ac:dyDescent="0.25">
      <c r="A4" s="73"/>
      <c r="B4" s="70"/>
      <c r="P4" s="70"/>
      <c r="Q4" s="70"/>
      <c r="R4" s="70"/>
      <c r="S4" s="70"/>
      <c r="T4" s="70"/>
      <c r="U4" s="70"/>
      <c r="V4" s="70"/>
      <c r="W4" s="70"/>
      <c r="X4" s="70"/>
      <c r="Y4" s="70"/>
      <c r="Z4" s="70"/>
      <c r="AA4" s="70"/>
    </row>
    <row r="5" spans="1:27" ht="18.75" x14ac:dyDescent="0.3">
      <c r="A5" s="412" t="str">
        <f>T1Year</f>
        <v>Год раскрытия информации: 2025 год</v>
      </c>
      <c r="B5" s="412"/>
      <c r="P5" s="70"/>
      <c r="Q5" s="70"/>
      <c r="R5" s="70"/>
      <c r="S5" s="70"/>
      <c r="T5" s="70"/>
      <c r="U5" s="70"/>
      <c r="V5" s="70"/>
      <c r="W5" s="70"/>
      <c r="X5" s="70"/>
      <c r="Y5" s="70"/>
      <c r="Z5" s="70"/>
      <c r="AA5" s="70"/>
    </row>
    <row r="6" spans="1:27" ht="18.75" x14ac:dyDescent="0.3">
      <c r="A6" s="74"/>
      <c r="B6" s="74"/>
      <c r="P6" s="70"/>
      <c r="Q6" s="70"/>
      <c r="R6" s="70"/>
      <c r="S6" s="70"/>
      <c r="T6" s="70"/>
      <c r="U6" s="70"/>
      <c r="V6" s="70"/>
      <c r="W6" s="70"/>
      <c r="X6" s="70"/>
      <c r="Y6" s="70"/>
      <c r="Z6" s="70"/>
      <c r="AA6" s="70"/>
    </row>
    <row r="7" spans="1:27" ht="18.75" x14ac:dyDescent="0.25">
      <c r="A7" s="413" t="s">
        <v>5</v>
      </c>
      <c r="B7" s="413"/>
      <c r="P7" s="70"/>
      <c r="Q7" s="70"/>
      <c r="R7" s="70"/>
      <c r="S7" s="70"/>
      <c r="T7" s="70"/>
      <c r="U7" s="70"/>
      <c r="V7" s="70"/>
      <c r="W7" s="70"/>
      <c r="X7" s="70"/>
      <c r="Y7" s="70"/>
      <c r="Z7" s="70"/>
      <c r="AA7" s="70"/>
    </row>
    <row r="8" spans="1:27" ht="18.75" x14ac:dyDescent="0.25">
      <c r="A8" s="75"/>
      <c r="B8" s="75"/>
      <c r="P8" s="70"/>
      <c r="Q8" s="70"/>
      <c r="R8" s="70"/>
      <c r="S8" s="70"/>
      <c r="T8" s="70"/>
      <c r="U8" s="70"/>
      <c r="V8" s="70"/>
      <c r="W8" s="70"/>
      <c r="X8" s="70"/>
      <c r="Y8" s="70"/>
      <c r="Z8" s="70"/>
      <c r="AA8" s="70"/>
    </row>
    <row r="9" spans="1:27" x14ac:dyDescent="0.25">
      <c r="A9" s="414" t="str">
        <f>T1Filial</f>
        <v>ООО "Первая сетевая компания</v>
      </c>
      <c r="B9" s="414"/>
      <c r="P9" s="70"/>
      <c r="Q9" s="70"/>
      <c r="R9" s="70"/>
      <c r="S9" s="70"/>
      <c r="T9" s="70"/>
      <c r="U9" s="70"/>
      <c r="V9" s="70"/>
      <c r="W9" s="70"/>
      <c r="X9" s="70"/>
      <c r="Y9" s="70"/>
      <c r="Z9" s="70"/>
      <c r="AA9" s="70"/>
    </row>
    <row r="10" spans="1:27" x14ac:dyDescent="0.25">
      <c r="A10" s="410" t="s">
        <v>4</v>
      </c>
      <c r="B10" s="410"/>
      <c r="P10" s="70"/>
      <c r="Q10" s="70"/>
      <c r="R10" s="70"/>
      <c r="S10" s="70"/>
      <c r="T10" s="70"/>
      <c r="U10" s="70"/>
      <c r="V10" s="70"/>
      <c r="W10" s="70"/>
      <c r="X10" s="70"/>
      <c r="Y10" s="70"/>
      <c r="Z10" s="70"/>
      <c r="AA10" s="70"/>
    </row>
    <row r="11" spans="1:27" ht="18.75" x14ac:dyDescent="0.25">
      <c r="A11" s="75"/>
      <c r="B11" s="75"/>
      <c r="P11" s="70"/>
      <c r="Q11" s="70"/>
      <c r="R11" s="70"/>
      <c r="S11" s="70"/>
      <c r="T11" s="70"/>
      <c r="U11" s="70"/>
      <c r="V11" s="70"/>
      <c r="W11" s="70"/>
      <c r="X11" s="70"/>
      <c r="Y11" s="70"/>
      <c r="Z11" s="70"/>
      <c r="AA11" s="70"/>
    </row>
    <row r="12" spans="1:27" ht="21.75" customHeight="1" x14ac:dyDescent="0.25">
      <c r="A12" s="414" t="str">
        <f>T1Code</f>
        <v>Р_010</v>
      </c>
      <c r="B12" s="414"/>
      <c r="P12" s="70"/>
      <c r="Q12" s="70"/>
      <c r="R12" s="70"/>
      <c r="S12" s="70"/>
      <c r="T12" s="70"/>
      <c r="U12" s="70"/>
      <c r="V12" s="70"/>
      <c r="W12" s="70"/>
      <c r="X12" s="70"/>
      <c r="Y12" s="70"/>
      <c r="Z12" s="70"/>
      <c r="AA12" s="70"/>
    </row>
    <row r="13" spans="1:27" x14ac:dyDescent="0.25">
      <c r="A13" s="410" t="s">
        <v>3</v>
      </c>
      <c r="B13" s="410"/>
      <c r="P13" s="70"/>
      <c r="Q13" s="70"/>
      <c r="R13" s="70"/>
      <c r="S13" s="70"/>
      <c r="T13" s="70"/>
      <c r="U13" s="70"/>
      <c r="V13" s="70"/>
      <c r="W13" s="70"/>
      <c r="X13" s="70"/>
      <c r="Y13" s="70"/>
      <c r="Z13" s="70"/>
      <c r="AA13" s="70"/>
    </row>
    <row r="14" spans="1:27" ht="18.75" x14ac:dyDescent="0.25">
      <c r="A14" s="76"/>
      <c r="B14" s="76"/>
      <c r="P14" s="70"/>
      <c r="Q14" s="70"/>
      <c r="R14" s="70"/>
      <c r="S14" s="70"/>
      <c r="T14" s="70"/>
      <c r="U14" s="70"/>
      <c r="V14" s="70"/>
      <c r="W14" s="70"/>
      <c r="X14" s="70"/>
      <c r="Y14" s="70"/>
      <c r="Z14" s="70"/>
      <c r="AA14" s="70"/>
    </row>
    <row r="15" spans="1:27" ht="126" customHeight="1" x14ac:dyDescent="0.25">
      <c r="A15" s="409" t="str">
        <f>T1Titul</f>
        <v>Техперевооружение ПС 110 кВ Центролит с установкой оборудования систем телеметрической информации</v>
      </c>
      <c r="B15" s="409"/>
      <c r="P15" s="70"/>
      <c r="Q15" s="70"/>
      <c r="R15" s="70"/>
      <c r="S15" s="70"/>
      <c r="T15" s="70"/>
      <c r="U15" s="70"/>
      <c r="V15" s="70"/>
      <c r="W15" s="70"/>
      <c r="X15" s="70"/>
      <c r="Y15" s="70"/>
      <c r="Z15" s="70"/>
      <c r="AA15" s="70"/>
    </row>
    <row r="16" spans="1:27" x14ac:dyDescent="0.25">
      <c r="A16" s="410" t="s">
        <v>2</v>
      </c>
      <c r="B16" s="410"/>
      <c r="P16" s="70"/>
      <c r="Q16" s="70"/>
      <c r="R16" s="70"/>
      <c r="S16" s="70"/>
      <c r="T16" s="70"/>
      <c r="U16" s="70"/>
      <c r="V16" s="70"/>
      <c r="W16" s="70"/>
      <c r="X16" s="70"/>
      <c r="Y16" s="70"/>
      <c r="Z16" s="70"/>
      <c r="AA16" s="70"/>
    </row>
    <row r="17" spans="1:2" x14ac:dyDescent="0.25">
      <c r="B17" s="77"/>
    </row>
    <row r="18" spans="1:2" ht="33.75" customHeight="1" x14ac:dyDescent="0.25">
      <c r="A18" s="411" t="s">
        <v>276</v>
      </c>
      <c r="B18" s="366"/>
    </row>
    <row r="19" spans="1:2" x14ac:dyDescent="0.25">
      <c r="B19" s="78"/>
    </row>
    <row r="20" spans="1:2" ht="16.5" thickBot="1" x14ac:dyDescent="0.3">
      <c r="B20" s="79"/>
    </row>
    <row r="21" spans="1:2" ht="48.75" customHeight="1" thickBot="1" x14ac:dyDescent="0.3">
      <c r="A21" s="80" t="s">
        <v>277</v>
      </c>
      <c r="B21" s="81" t="str">
        <f>T1Titul</f>
        <v>Техперевооружение ПС 110 кВ Центролит с установкой оборудования систем телеметрической информации</v>
      </c>
    </row>
    <row r="22" spans="1:2" ht="16.5" thickBot="1" x14ac:dyDescent="0.3">
      <c r="A22" s="80" t="s">
        <v>278</v>
      </c>
      <c r="B22" t="s">
        <v>521</v>
      </c>
    </row>
    <row r="23" spans="1:2" ht="16.5" thickBot="1" x14ac:dyDescent="0.3">
      <c r="A23" s="82" t="s">
        <v>279</v>
      </c>
      <c r="B23" s="83" t="s">
        <v>280</v>
      </c>
    </row>
    <row r="24" spans="1:2" ht="16.5" thickBot="1" x14ac:dyDescent="0.3">
      <c r="A24" s="82" t="s">
        <v>281</v>
      </c>
      <c r="B24" s="84" t="s">
        <v>263</v>
      </c>
    </row>
    <row r="25" spans="1:2" ht="16.5" thickBot="1" x14ac:dyDescent="0.3">
      <c r="A25" s="85" t="s">
        <v>282</v>
      </c>
      <c r="B25" s="84">
        <v>2028</v>
      </c>
    </row>
    <row r="26" spans="1:2" ht="16.5" thickBot="1" x14ac:dyDescent="0.3">
      <c r="A26" s="86" t="s">
        <v>283</v>
      </c>
      <c r="B26" s="87" t="s">
        <v>265</v>
      </c>
    </row>
    <row r="27" spans="1:2" ht="23.25" customHeight="1" thickBot="1" x14ac:dyDescent="0.3">
      <c r="A27" s="88" t="s">
        <v>335</v>
      </c>
      <c r="B27" s="283">
        <v>9.8837519999999994</v>
      </c>
    </row>
    <row r="28" spans="1:2" ht="16.5" thickBot="1" x14ac:dyDescent="0.3">
      <c r="A28" s="89" t="s">
        <v>285</v>
      </c>
      <c r="B28" s="90" t="s">
        <v>286</v>
      </c>
    </row>
    <row r="29" spans="1:2" ht="29.25" thickBot="1" x14ac:dyDescent="0.3">
      <c r="A29" s="91" t="s">
        <v>287</v>
      </c>
      <c r="B29" s="92">
        <v>0</v>
      </c>
    </row>
    <row r="30" spans="1:2" ht="29.25" thickBot="1" x14ac:dyDescent="0.3">
      <c r="A30" s="91" t="s">
        <v>288</v>
      </c>
      <c r="B30" s="93">
        <v>0</v>
      </c>
    </row>
    <row r="31" spans="1:2" ht="16.5" thickBot="1" x14ac:dyDescent="0.3">
      <c r="A31" s="94" t="s">
        <v>289</v>
      </c>
      <c r="B31" s="94"/>
    </row>
    <row r="32" spans="1:2" ht="29.25" thickBot="1" x14ac:dyDescent="0.3">
      <c r="A32" s="91" t="s">
        <v>290</v>
      </c>
      <c r="B32" s="94"/>
    </row>
    <row r="33" spans="1:2" ht="16.5" thickBot="1" x14ac:dyDescent="0.3">
      <c r="A33" s="94" t="s">
        <v>336</v>
      </c>
      <c r="B33" s="94">
        <v>0</v>
      </c>
    </row>
    <row r="34" spans="1:2" ht="16.5" thickBot="1" x14ac:dyDescent="0.3">
      <c r="A34" s="94" t="s">
        <v>291</v>
      </c>
      <c r="B34" s="117">
        <f>IFERROR(T8R33/T8R27,"-")</f>
        <v>0</v>
      </c>
    </row>
    <row r="35" spans="1:2" ht="16.5" thickBot="1" x14ac:dyDescent="0.3">
      <c r="A35" s="94" t="s">
        <v>292</v>
      </c>
      <c r="B35" s="94">
        <v>0</v>
      </c>
    </row>
    <row r="36" spans="1:2" ht="16.5" thickBot="1" x14ac:dyDescent="0.3">
      <c r="A36" s="94" t="s">
        <v>293</v>
      </c>
      <c r="B36" s="94">
        <v>0</v>
      </c>
    </row>
    <row r="37" spans="1:2" ht="29.25" thickBot="1" x14ac:dyDescent="0.3">
      <c r="A37" s="91" t="s">
        <v>294</v>
      </c>
      <c r="B37" s="94"/>
    </row>
    <row r="38" spans="1:2" ht="16.5" thickBot="1" x14ac:dyDescent="0.3">
      <c r="A38" s="94" t="s">
        <v>336</v>
      </c>
      <c r="B38" s="94">
        <v>0</v>
      </c>
    </row>
    <row r="39" spans="1:2" ht="16.5" thickBot="1" x14ac:dyDescent="0.3">
      <c r="A39" s="94" t="s">
        <v>291</v>
      </c>
      <c r="B39" s="117">
        <f>IFERROR(T8R38/T8R27,"-")</f>
        <v>0</v>
      </c>
    </row>
    <row r="40" spans="1:2" ht="16.5" thickBot="1" x14ac:dyDescent="0.3">
      <c r="A40" s="94" t="s">
        <v>292</v>
      </c>
      <c r="B40" s="94">
        <v>0</v>
      </c>
    </row>
    <row r="41" spans="1:2" ht="16.5" thickBot="1" x14ac:dyDescent="0.3">
      <c r="A41" s="94" t="s">
        <v>293</v>
      </c>
      <c r="B41" s="94">
        <v>0</v>
      </c>
    </row>
    <row r="42" spans="1:2" ht="29.25" thickBot="1" x14ac:dyDescent="0.3">
      <c r="A42" s="91" t="s">
        <v>295</v>
      </c>
      <c r="B42" s="94"/>
    </row>
    <row r="43" spans="1:2" ht="16.5" thickBot="1" x14ac:dyDescent="0.3">
      <c r="A43" s="94" t="s">
        <v>336</v>
      </c>
      <c r="B43" s="94">
        <v>0</v>
      </c>
    </row>
    <row r="44" spans="1:2" ht="16.5" thickBot="1" x14ac:dyDescent="0.3">
      <c r="A44" s="94" t="s">
        <v>291</v>
      </c>
      <c r="B44" s="117">
        <f>IFERROR(T8R43/T8R27,"-")</f>
        <v>0</v>
      </c>
    </row>
    <row r="45" spans="1:2" ht="16.5" thickBot="1" x14ac:dyDescent="0.3">
      <c r="A45" s="94" t="s">
        <v>292</v>
      </c>
      <c r="B45" s="94">
        <v>0</v>
      </c>
    </row>
    <row r="46" spans="1:2" ht="16.5" thickBot="1" x14ac:dyDescent="0.3">
      <c r="A46" s="94" t="s">
        <v>293</v>
      </c>
      <c r="B46" s="94">
        <v>0</v>
      </c>
    </row>
    <row r="47" spans="1:2" ht="29.25" thickBot="1" x14ac:dyDescent="0.3">
      <c r="A47" s="95" t="s">
        <v>296</v>
      </c>
      <c r="B47" s="118">
        <f>IFERROR(T8R33/T8R27,"-")</f>
        <v>0</v>
      </c>
    </row>
    <row r="48" spans="1:2" ht="16.5" thickBot="1" x14ac:dyDescent="0.3">
      <c r="A48" s="97" t="s">
        <v>289</v>
      </c>
      <c r="B48" s="96"/>
    </row>
    <row r="49" spans="1:2" ht="16.5" thickBot="1" x14ac:dyDescent="0.3">
      <c r="A49" s="97" t="s">
        <v>297</v>
      </c>
      <c r="B49" s="118">
        <v>0</v>
      </c>
    </row>
    <row r="50" spans="1:2" ht="16.5" thickBot="1" x14ac:dyDescent="0.3">
      <c r="A50" s="97" t="s">
        <v>298</v>
      </c>
      <c r="B50" s="118">
        <v>0</v>
      </c>
    </row>
    <row r="51" spans="1:2" ht="16.5" thickBot="1" x14ac:dyDescent="0.3">
      <c r="A51" s="97" t="s">
        <v>299</v>
      </c>
      <c r="B51" s="118">
        <v>0</v>
      </c>
    </row>
    <row r="52" spans="1:2" ht="16.5" thickBot="1" x14ac:dyDescent="0.3">
      <c r="A52" s="98" t="s">
        <v>300</v>
      </c>
      <c r="B52" s="119" t="s">
        <v>263</v>
      </c>
    </row>
    <row r="53" spans="1:2" ht="16.5" thickBot="1" x14ac:dyDescent="0.3">
      <c r="A53" s="98" t="s">
        <v>301</v>
      </c>
      <c r="B53" s="99">
        <v>7.22</v>
      </c>
    </row>
    <row r="54" spans="1:2" ht="16.5" thickBot="1" x14ac:dyDescent="0.3">
      <c r="A54" s="98" t="s">
        <v>302</v>
      </c>
      <c r="B54" s="119" t="s">
        <v>263</v>
      </c>
    </row>
    <row r="55" spans="1:2" ht="16.5" thickBot="1" x14ac:dyDescent="0.3">
      <c r="A55" s="100" t="s">
        <v>303</v>
      </c>
      <c r="B55" s="101" t="s">
        <v>263</v>
      </c>
    </row>
    <row r="56" spans="1:2" ht="15.75" customHeight="1" x14ac:dyDescent="0.25">
      <c r="A56" s="95" t="s">
        <v>304</v>
      </c>
      <c r="B56" s="102"/>
    </row>
    <row r="57" spans="1:2" x14ac:dyDescent="0.25">
      <c r="A57" s="103" t="s">
        <v>305</v>
      </c>
      <c r="B57" s="104"/>
    </row>
    <row r="58" spans="1:2" x14ac:dyDescent="0.25">
      <c r="A58" s="103" t="s">
        <v>306</v>
      </c>
      <c r="B58" s="104" t="s">
        <v>271</v>
      </c>
    </row>
    <row r="59" spans="1:2" x14ac:dyDescent="0.25">
      <c r="A59" s="103" t="s">
        <v>307</v>
      </c>
      <c r="B59" s="104"/>
    </row>
    <row r="60" spans="1:2" x14ac:dyDescent="0.25">
      <c r="A60" s="103" t="s">
        <v>308</v>
      </c>
      <c r="B60" s="104"/>
    </row>
    <row r="61" spans="1:2" ht="16.5" thickBot="1" x14ac:dyDescent="0.3">
      <c r="A61" s="105" t="s">
        <v>309</v>
      </c>
      <c r="B61" s="106"/>
    </row>
    <row r="62" spans="1:2" ht="30.75" thickBot="1" x14ac:dyDescent="0.3">
      <c r="A62" s="97" t="s">
        <v>310</v>
      </c>
      <c r="B62" s="107" t="s">
        <v>268</v>
      </c>
    </row>
    <row r="63" spans="1:2" ht="29.25" thickBot="1" x14ac:dyDescent="0.3">
      <c r="A63" s="98" t="s">
        <v>311</v>
      </c>
      <c r="B63" s="107" t="str">
        <f>IF(OR(ISNUMBER(T8R65),ISNUMBER(T8R66)),SUM(T8R65,T8R66),IF(AND(T8R65="не требуется",T8R66="не требуется"),"не требуется",""))</f>
        <v/>
      </c>
    </row>
    <row r="64" spans="1:2" ht="16.5" thickBot="1" x14ac:dyDescent="0.3">
      <c r="A64" s="97" t="s">
        <v>289</v>
      </c>
      <c r="B64" s="108"/>
    </row>
    <row r="65" spans="1:2" ht="16.5" thickBot="1" x14ac:dyDescent="0.3">
      <c r="A65" s="97" t="s">
        <v>312</v>
      </c>
      <c r="B65" s="107" t="s">
        <v>263</v>
      </c>
    </row>
    <row r="66" spans="1:2" ht="16.5" thickBot="1" x14ac:dyDescent="0.3">
      <c r="A66" s="97" t="s">
        <v>313</v>
      </c>
      <c r="B66" s="108" t="s">
        <v>263</v>
      </c>
    </row>
    <row r="67" spans="1:2" ht="16.5" thickBot="1" x14ac:dyDescent="0.3">
      <c r="A67" s="109" t="s">
        <v>314</v>
      </c>
      <c r="B67" s="102" t="s">
        <v>271</v>
      </c>
    </row>
    <row r="68" spans="1:2" ht="16.5" thickBot="1" x14ac:dyDescent="0.3">
      <c r="A68" s="98" t="s">
        <v>315</v>
      </c>
      <c r="B68" s="99"/>
    </row>
    <row r="69" spans="1:2" ht="16.5" thickBot="1" x14ac:dyDescent="0.3">
      <c r="A69" s="103" t="s">
        <v>316</v>
      </c>
      <c r="B69" s="110" t="s">
        <v>263</v>
      </c>
    </row>
    <row r="70" spans="1:2" ht="16.5" thickBot="1" x14ac:dyDescent="0.3">
      <c r="A70" s="103" t="s">
        <v>317</v>
      </c>
      <c r="B70" s="110" t="s">
        <v>263</v>
      </c>
    </row>
    <row r="71" spans="1:2" ht="16.5" thickBot="1" x14ac:dyDescent="0.3">
      <c r="A71" s="103" t="s">
        <v>318</v>
      </c>
      <c r="B71" s="110" t="s">
        <v>263</v>
      </c>
    </row>
    <row r="72" spans="1:2" ht="29.25" thickBot="1" x14ac:dyDescent="0.3">
      <c r="A72" s="111" t="s">
        <v>319</v>
      </c>
      <c r="B72" s="110" t="s">
        <v>263</v>
      </c>
    </row>
    <row r="73" spans="1:2" ht="28.5" customHeight="1" x14ac:dyDescent="0.25">
      <c r="A73" s="95" t="s">
        <v>320</v>
      </c>
      <c r="B73" s="97"/>
    </row>
    <row r="74" spans="1:2" x14ac:dyDescent="0.25">
      <c r="A74" s="103" t="s">
        <v>321</v>
      </c>
      <c r="B74" s="103" t="s">
        <v>263</v>
      </c>
    </row>
    <row r="75" spans="1:2" x14ac:dyDescent="0.25">
      <c r="A75" s="103" t="s">
        <v>322</v>
      </c>
      <c r="B75" s="103" t="s">
        <v>263</v>
      </c>
    </row>
    <row r="76" spans="1:2" x14ac:dyDescent="0.25">
      <c r="A76" s="103" t="s">
        <v>323</v>
      </c>
      <c r="B76" s="103" t="s">
        <v>263</v>
      </c>
    </row>
    <row r="77" spans="1:2" x14ac:dyDescent="0.25">
      <c r="A77" s="103" t="s">
        <v>324</v>
      </c>
      <c r="B77" s="103" t="s">
        <v>263</v>
      </c>
    </row>
    <row r="78" spans="1:2" ht="16.5" thickBot="1" x14ac:dyDescent="0.3">
      <c r="A78" s="112" t="s">
        <v>325</v>
      </c>
      <c r="B78" s="105" t="s">
        <v>263</v>
      </c>
    </row>
    <row r="81" spans="1:2" x14ac:dyDescent="0.25">
      <c r="A81" s="113"/>
      <c r="B81" s="114"/>
    </row>
    <row r="82" spans="1:2" x14ac:dyDescent="0.25">
      <c r="B82" s="115"/>
    </row>
    <row r="83" spans="1:2" x14ac:dyDescent="0.25">
      <c r="B83" s="116"/>
    </row>
  </sheetData>
  <mergeCells count="9">
    <mergeCell ref="A15:B15"/>
    <mergeCell ref="A16:B16"/>
    <mergeCell ref="A18:B18"/>
    <mergeCell ref="A5:B5"/>
    <mergeCell ref="A7:B7"/>
    <mergeCell ref="A9:B9"/>
    <mergeCell ref="A10:B10"/>
    <mergeCell ref="A12:B12"/>
    <mergeCell ref="A13:B13"/>
  </mergeCells>
  <pageMargins left="0.70866141732283505" right="0.70866141732283505" top="0.74803149606299202" bottom="0.74803149606299202" header="0.31496062992126" footer="0.31496062992126"/>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347"/>
  <sheetViews>
    <sheetView view="pageBreakPreview" zoomScale="70" zoomScaleNormal="100" zoomScaleSheetLayoutView="7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65</v>
      </c>
    </row>
    <row r="2" spans="1:28" s="10" customFormat="1" ht="18.75" customHeight="1" x14ac:dyDescent="0.3">
      <c r="A2" s="16"/>
      <c r="S2" s="13" t="s">
        <v>6</v>
      </c>
    </row>
    <row r="3" spans="1:28" s="10" customFormat="1" ht="18.75" x14ac:dyDescent="0.3">
      <c r="S3" s="13" t="s">
        <v>64</v>
      </c>
    </row>
    <row r="4" spans="1:28" s="10" customFormat="1" ht="18.75" customHeight="1" x14ac:dyDescent="0.2">
      <c r="A4" s="287" t="s">
        <v>506</v>
      </c>
      <c r="B4" s="287"/>
      <c r="C4" s="287"/>
      <c r="D4" s="287"/>
      <c r="E4" s="287"/>
      <c r="F4" s="287"/>
      <c r="G4" s="287"/>
      <c r="H4" s="287"/>
      <c r="I4" s="287"/>
      <c r="J4" s="287"/>
      <c r="K4" s="287"/>
      <c r="L4" s="287"/>
      <c r="M4" s="287"/>
      <c r="N4" s="287"/>
      <c r="O4" s="287"/>
      <c r="P4" s="287"/>
      <c r="Q4" s="287"/>
      <c r="R4" s="287"/>
      <c r="S4" s="287"/>
    </row>
    <row r="5" spans="1:28" s="10" customFormat="1" ht="15.75" x14ac:dyDescent="0.2">
      <c r="A5" s="15"/>
    </row>
    <row r="6" spans="1:28" s="10" customFormat="1" ht="18.75" x14ac:dyDescent="0.2">
      <c r="A6" s="291" t="s">
        <v>5</v>
      </c>
      <c r="B6" s="291"/>
      <c r="C6" s="291"/>
      <c r="D6" s="291"/>
      <c r="E6" s="291"/>
      <c r="F6" s="291"/>
      <c r="G6" s="291"/>
      <c r="H6" s="291"/>
      <c r="I6" s="291"/>
      <c r="J6" s="291"/>
      <c r="K6" s="291"/>
      <c r="L6" s="291"/>
      <c r="M6" s="291"/>
      <c r="N6" s="291"/>
      <c r="O6" s="291"/>
      <c r="P6" s="291"/>
      <c r="Q6" s="291"/>
      <c r="R6" s="291"/>
      <c r="S6" s="291"/>
      <c r="T6" s="11"/>
      <c r="U6" s="11"/>
      <c r="V6" s="11"/>
      <c r="W6" s="11"/>
      <c r="X6" s="11"/>
      <c r="Y6" s="11"/>
      <c r="Z6" s="11"/>
      <c r="AA6" s="11"/>
      <c r="AB6" s="11"/>
    </row>
    <row r="7" spans="1:28" s="10" customFormat="1" ht="18.75" x14ac:dyDescent="0.2">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x14ac:dyDescent="0.2">
      <c r="A8" s="296" t="str">
        <f>'1. Местоположение'!A9:C9</f>
        <v>ООО "Первая сетевая компания</v>
      </c>
      <c r="B8" s="296"/>
      <c r="C8" s="296"/>
      <c r="D8" s="296"/>
      <c r="E8" s="296"/>
      <c r="F8" s="296"/>
      <c r="G8" s="296"/>
      <c r="H8" s="296"/>
      <c r="I8" s="296"/>
      <c r="J8" s="296"/>
      <c r="K8" s="296"/>
      <c r="L8" s="296"/>
      <c r="M8" s="296"/>
      <c r="N8" s="296"/>
      <c r="O8" s="296"/>
      <c r="P8" s="296"/>
      <c r="Q8" s="296"/>
      <c r="R8" s="296"/>
      <c r="S8" s="296"/>
      <c r="T8" s="11"/>
      <c r="U8" s="11"/>
      <c r="V8" s="11"/>
      <c r="W8" s="11"/>
      <c r="X8" s="11"/>
      <c r="Y8" s="11"/>
      <c r="Z8" s="11"/>
      <c r="AA8" s="11"/>
      <c r="AB8" s="11"/>
    </row>
    <row r="9" spans="1:28" s="10" customFormat="1" ht="18.75" x14ac:dyDescent="0.2">
      <c r="A9" s="294" t="s">
        <v>4</v>
      </c>
      <c r="B9" s="294"/>
      <c r="C9" s="294"/>
      <c r="D9" s="294"/>
      <c r="E9" s="294"/>
      <c r="F9" s="294"/>
      <c r="G9" s="294"/>
      <c r="H9" s="294"/>
      <c r="I9" s="294"/>
      <c r="J9" s="294"/>
      <c r="K9" s="294"/>
      <c r="L9" s="294"/>
      <c r="M9" s="294"/>
      <c r="N9" s="294"/>
      <c r="O9" s="294"/>
      <c r="P9" s="294"/>
      <c r="Q9" s="294"/>
      <c r="R9" s="294"/>
      <c r="S9" s="294"/>
      <c r="T9" s="11"/>
      <c r="U9" s="11"/>
      <c r="V9" s="11"/>
      <c r="W9" s="11"/>
      <c r="X9" s="11"/>
      <c r="Y9" s="11"/>
      <c r="Z9" s="11"/>
      <c r="AA9" s="11"/>
      <c r="AB9" s="11"/>
    </row>
    <row r="10" spans="1:28" s="10" customFormat="1" ht="18.75" x14ac:dyDescent="0.2">
      <c r="A10" s="291"/>
      <c r="B10" s="291"/>
      <c r="C10" s="291"/>
      <c r="D10" s="291"/>
      <c r="E10" s="291"/>
      <c r="F10" s="291"/>
      <c r="G10" s="291"/>
      <c r="H10" s="291"/>
      <c r="I10" s="291"/>
      <c r="J10" s="291"/>
      <c r="K10" s="291"/>
      <c r="L10" s="291"/>
      <c r="M10" s="291"/>
      <c r="N10" s="291"/>
      <c r="O10" s="291"/>
      <c r="P10" s="291"/>
      <c r="Q10" s="291"/>
      <c r="R10" s="291"/>
      <c r="S10" s="291"/>
      <c r="T10" s="11"/>
      <c r="U10" s="11"/>
      <c r="V10" s="11"/>
      <c r="W10" s="11"/>
      <c r="X10" s="11"/>
      <c r="Y10" s="11"/>
      <c r="Z10" s="11"/>
      <c r="AA10" s="11"/>
      <c r="AB10" s="11"/>
    </row>
    <row r="11" spans="1:28" s="10" customFormat="1" ht="18.75" x14ac:dyDescent="0.2">
      <c r="A11" s="296" t="str">
        <f>'1. Местоположение'!A12:C12</f>
        <v>Р_010</v>
      </c>
      <c r="B11" s="296"/>
      <c r="C11" s="296"/>
      <c r="D11" s="296"/>
      <c r="E11" s="296"/>
      <c r="F11" s="296"/>
      <c r="G11" s="296"/>
      <c r="H11" s="296"/>
      <c r="I11" s="296"/>
      <c r="J11" s="296"/>
      <c r="K11" s="296"/>
      <c r="L11" s="296"/>
      <c r="M11" s="296"/>
      <c r="N11" s="296"/>
      <c r="O11" s="296"/>
      <c r="P11" s="296"/>
      <c r="Q11" s="296"/>
      <c r="R11" s="296"/>
      <c r="S11" s="296"/>
      <c r="T11" s="11"/>
      <c r="U11" s="11"/>
      <c r="V11" s="11"/>
      <c r="W11" s="11"/>
      <c r="X11" s="11"/>
      <c r="Y11" s="11"/>
      <c r="Z11" s="11"/>
      <c r="AA11" s="11"/>
      <c r="AB11" s="11"/>
    </row>
    <row r="12" spans="1:28" s="10" customFormat="1" ht="18.75" x14ac:dyDescent="0.2">
      <c r="A12" s="294" t="s">
        <v>3</v>
      </c>
      <c r="B12" s="294"/>
      <c r="C12" s="294"/>
      <c r="D12" s="294"/>
      <c r="E12" s="294"/>
      <c r="F12" s="294"/>
      <c r="G12" s="294"/>
      <c r="H12" s="294"/>
      <c r="I12" s="294"/>
      <c r="J12" s="294"/>
      <c r="K12" s="294"/>
      <c r="L12" s="294"/>
      <c r="M12" s="294"/>
      <c r="N12" s="294"/>
      <c r="O12" s="294"/>
      <c r="P12" s="294"/>
      <c r="Q12" s="294"/>
      <c r="R12" s="294"/>
      <c r="S12" s="294"/>
      <c r="T12" s="11"/>
      <c r="U12" s="11"/>
      <c r="V12" s="11"/>
      <c r="W12" s="11"/>
      <c r="X12" s="11"/>
      <c r="Y12" s="11"/>
      <c r="Z12" s="11"/>
      <c r="AA12" s="11"/>
      <c r="AB12" s="11"/>
    </row>
    <row r="13" spans="1:28" s="7" customFormat="1" ht="15.75" customHeight="1" x14ac:dyDescent="0.2">
      <c r="A13" s="297"/>
      <c r="B13" s="297"/>
      <c r="C13" s="297"/>
      <c r="D13" s="297"/>
      <c r="E13" s="297"/>
      <c r="F13" s="297"/>
      <c r="G13" s="297"/>
      <c r="H13" s="297"/>
      <c r="I13" s="297"/>
      <c r="J13" s="297"/>
      <c r="K13" s="297"/>
      <c r="L13" s="297"/>
      <c r="M13" s="297"/>
      <c r="N13" s="297"/>
      <c r="O13" s="297"/>
      <c r="P13" s="297"/>
      <c r="Q13" s="297"/>
      <c r="R13" s="297"/>
      <c r="S13" s="297"/>
      <c r="T13" s="166"/>
      <c r="U13" s="166"/>
      <c r="V13" s="166"/>
      <c r="W13" s="166"/>
      <c r="X13" s="166"/>
      <c r="Y13" s="166"/>
      <c r="Z13" s="166"/>
      <c r="AA13" s="166"/>
      <c r="AB13" s="166"/>
    </row>
    <row r="14" spans="1:28" s="2" customFormat="1" ht="12" x14ac:dyDescent="0.2">
      <c r="A14" s="296" t="s">
        <v>504</v>
      </c>
      <c r="B14" s="296"/>
      <c r="C14" s="296"/>
      <c r="D14" s="296"/>
      <c r="E14" s="296"/>
      <c r="F14" s="296"/>
      <c r="G14" s="296"/>
      <c r="H14" s="296"/>
      <c r="I14" s="296"/>
      <c r="J14" s="296"/>
      <c r="K14" s="296"/>
      <c r="L14" s="296"/>
      <c r="M14" s="296"/>
      <c r="N14" s="296"/>
      <c r="O14" s="296"/>
      <c r="P14" s="296"/>
      <c r="Q14" s="296"/>
      <c r="R14" s="296"/>
      <c r="S14" s="296"/>
      <c r="T14" s="6"/>
      <c r="U14" s="6"/>
      <c r="V14" s="6"/>
      <c r="W14" s="6"/>
      <c r="X14" s="6"/>
      <c r="Y14" s="6"/>
      <c r="Z14" s="6"/>
      <c r="AA14" s="6"/>
      <c r="AB14" s="6"/>
    </row>
    <row r="15" spans="1:28" s="2" customFormat="1" ht="15" customHeight="1" x14ac:dyDescent="0.2">
      <c r="A15" s="294" t="s">
        <v>2</v>
      </c>
      <c r="B15" s="294"/>
      <c r="C15" s="294"/>
      <c r="D15" s="294"/>
      <c r="E15" s="294"/>
      <c r="F15" s="294"/>
      <c r="G15" s="294"/>
      <c r="H15" s="294"/>
      <c r="I15" s="294"/>
      <c r="J15" s="294"/>
      <c r="K15" s="294"/>
      <c r="L15" s="294"/>
      <c r="M15" s="294"/>
      <c r="N15" s="294"/>
      <c r="O15" s="294"/>
      <c r="P15" s="294"/>
      <c r="Q15" s="294"/>
      <c r="R15" s="294"/>
      <c r="S15" s="294"/>
      <c r="T15" s="4"/>
      <c r="U15" s="4"/>
      <c r="V15" s="4"/>
      <c r="W15" s="4"/>
      <c r="X15" s="4"/>
      <c r="Y15" s="4"/>
      <c r="Z15" s="4"/>
      <c r="AA15" s="4"/>
      <c r="AB15" s="4"/>
    </row>
    <row r="16" spans="1:28" s="2" customFormat="1" ht="15" customHeight="1" x14ac:dyDescent="0.2">
      <c r="A16" s="300"/>
      <c r="B16" s="300"/>
      <c r="C16" s="300"/>
      <c r="D16" s="300"/>
      <c r="E16" s="300"/>
      <c r="F16" s="300"/>
      <c r="G16" s="300"/>
      <c r="H16" s="300"/>
      <c r="I16" s="300"/>
      <c r="J16" s="300"/>
      <c r="K16" s="300"/>
      <c r="L16" s="300"/>
      <c r="M16" s="300"/>
      <c r="N16" s="300"/>
      <c r="O16" s="300"/>
      <c r="P16" s="300"/>
      <c r="Q16" s="300"/>
      <c r="R16" s="300"/>
      <c r="S16" s="300"/>
      <c r="T16" s="165"/>
      <c r="U16" s="165"/>
      <c r="V16" s="165"/>
      <c r="W16" s="165"/>
      <c r="X16" s="165"/>
      <c r="Y16" s="165"/>
    </row>
    <row r="17" spans="1:28" s="2" customFormat="1" ht="45.75" customHeight="1" x14ac:dyDescent="0.2">
      <c r="A17" s="289" t="s">
        <v>451</v>
      </c>
      <c r="B17" s="289"/>
      <c r="C17" s="289"/>
      <c r="D17" s="289"/>
      <c r="E17" s="289"/>
      <c r="F17" s="289"/>
      <c r="G17" s="289"/>
      <c r="H17" s="289"/>
      <c r="I17" s="289"/>
      <c r="J17" s="289"/>
      <c r="K17" s="289"/>
      <c r="L17" s="289"/>
      <c r="M17" s="289"/>
      <c r="N17" s="289"/>
      <c r="O17" s="289"/>
      <c r="P17" s="289"/>
      <c r="Q17" s="289"/>
      <c r="R17" s="289"/>
      <c r="S17" s="289"/>
      <c r="T17" s="5"/>
      <c r="U17" s="5"/>
      <c r="V17" s="5"/>
      <c r="W17" s="5"/>
      <c r="X17" s="5"/>
      <c r="Y17" s="5"/>
      <c r="Z17" s="5"/>
      <c r="AA17" s="5"/>
      <c r="AB17" s="5"/>
    </row>
    <row r="18" spans="1:28" s="2"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165"/>
      <c r="U18" s="165"/>
      <c r="V18" s="165"/>
      <c r="W18" s="165"/>
      <c r="X18" s="165"/>
      <c r="Y18" s="165"/>
    </row>
    <row r="19" spans="1:28" s="2" customFormat="1" ht="54" customHeight="1" x14ac:dyDescent="0.2">
      <c r="A19" s="298" t="s">
        <v>1</v>
      </c>
      <c r="B19" s="298" t="s">
        <v>452</v>
      </c>
      <c r="C19" s="302" t="s">
        <v>453</v>
      </c>
      <c r="D19" s="298" t="s">
        <v>454</v>
      </c>
      <c r="E19" s="298" t="s">
        <v>455</v>
      </c>
      <c r="F19" s="298" t="s">
        <v>456</v>
      </c>
      <c r="G19" s="298" t="s">
        <v>457</v>
      </c>
      <c r="H19" s="298" t="s">
        <v>458</v>
      </c>
      <c r="I19" s="298" t="s">
        <v>459</v>
      </c>
      <c r="J19" s="298" t="s">
        <v>460</v>
      </c>
      <c r="K19" s="298" t="s">
        <v>461</v>
      </c>
      <c r="L19" s="298" t="s">
        <v>462</v>
      </c>
      <c r="M19" s="298" t="s">
        <v>463</v>
      </c>
      <c r="N19" s="298" t="s">
        <v>464</v>
      </c>
      <c r="O19" s="298" t="s">
        <v>465</v>
      </c>
      <c r="P19" s="298" t="s">
        <v>466</v>
      </c>
      <c r="Q19" s="298" t="s">
        <v>467</v>
      </c>
      <c r="R19" s="298"/>
      <c r="S19" s="299" t="s">
        <v>468</v>
      </c>
      <c r="T19" s="165"/>
      <c r="U19" s="165"/>
      <c r="V19" s="165"/>
      <c r="W19" s="165"/>
      <c r="X19" s="165"/>
      <c r="Y19" s="165"/>
    </row>
    <row r="20" spans="1:28" s="2" customFormat="1" ht="180.75" customHeight="1" x14ac:dyDescent="0.2">
      <c r="A20" s="298"/>
      <c r="B20" s="298"/>
      <c r="C20" s="303"/>
      <c r="D20" s="298"/>
      <c r="E20" s="298"/>
      <c r="F20" s="298"/>
      <c r="G20" s="298"/>
      <c r="H20" s="298"/>
      <c r="I20" s="298"/>
      <c r="J20" s="298"/>
      <c r="K20" s="298"/>
      <c r="L20" s="298"/>
      <c r="M20" s="298"/>
      <c r="N20" s="298"/>
      <c r="O20" s="298"/>
      <c r="P20" s="298"/>
      <c r="Q20" s="254" t="s">
        <v>469</v>
      </c>
      <c r="R20" s="255" t="s">
        <v>470</v>
      </c>
      <c r="S20" s="299"/>
      <c r="T20" s="24"/>
      <c r="U20" s="24"/>
      <c r="V20" s="24"/>
      <c r="W20" s="24"/>
      <c r="X20" s="24"/>
      <c r="Y20" s="24"/>
      <c r="Z20" s="23"/>
      <c r="AA20" s="23"/>
      <c r="AB20" s="23"/>
    </row>
    <row r="21" spans="1:28" s="2" customFormat="1" ht="18.75" x14ac:dyDescent="0.2">
      <c r="A21" s="254">
        <v>1</v>
      </c>
      <c r="B21" s="256">
        <v>2</v>
      </c>
      <c r="C21" s="254">
        <v>3</v>
      </c>
      <c r="D21" s="256">
        <v>4</v>
      </c>
      <c r="E21" s="254">
        <v>5</v>
      </c>
      <c r="F21" s="256">
        <v>6</v>
      </c>
      <c r="G21" s="254">
        <v>7</v>
      </c>
      <c r="H21" s="256">
        <v>8</v>
      </c>
      <c r="I21" s="254">
        <v>9</v>
      </c>
      <c r="J21" s="256">
        <v>10</v>
      </c>
      <c r="K21" s="254">
        <v>11</v>
      </c>
      <c r="L21" s="256">
        <v>12</v>
      </c>
      <c r="M21" s="254">
        <v>13</v>
      </c>
      <c r="N21" s="256">
        <v>14</v>
      </c>
      <c r="O21" s="254">
        <v>15</v>
      </c>
      <c r="P21" s="256">
        <v>16</v>
      </c>
      <c r="Q21" s="254">
        <v>17</v>
      </c>
      <c r="R21" s="256">
        <v>18</v>
      </c>
      <c r="S21" s="254">
        <v>19</v>
      </c>
      <c r="T21" s="24"/>
      <c r="U21" s="24"/>
      <c r="V21" s="24"/>
      <c r="W21" s="24"/>
      <c r="X21" s="24"/>
      <c r="Y21" s="24"/>
      <c r="Z21" s="23"/>
      <c r="AA21" s="23"/>
      <c r="AB21" s="23"/>
    </row>
    <row r="22" spans="1:28" x14ac:dyDescent="0.25">
      <c r="T22" s="20"/>
      <c r="U22" s="20"/>
      <c r="V22" s="20"/>
      <c r="W22" s="20"/>
      <c r="X22" s="20"/>
      <c r="Y22" s="20"/>
      <c r="Z22" s="20"/>
      <c r="AA22" s="20"/>
      <c r="AB22" s="20"/>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505" right="0.70866141732283505" top="0.74803149606299202" bottom="0.74803149606299202" header="0.31496062992126" footer="0.31496062992126"/>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27"/>
  <sheetViews>
    <sheetView view="pageBreakPreview" zoomScale="60" zoomScaleNormal="60" workbookViewId="0">
      <selection activeCell="N34" sqref="N34"/>
    </sheetView>
  </sheetViews>
  <sheetFormatPr defaultColWidth="10.7109375" defaultRowHeight="15.75" x14ac:dyDescent="0.25"/>
  <cols>
    <col min="1" max="1" width="9.5703125" style="257" customWidth="1"/>
    <col min="2" max="2" width="8.7109375" style="257" customWidth="1"/>
    <col min="3" max="3" width="12.7109375" style="257" customWidth="1"/>
    <col min="4" max="4" width="16.140625" style="257" customWidth="1"/>
    <col min="5" max="5" width="11.140625" style="257" customWidth="1"/>
    <col min="6" max="6" width="11" style="257" customWidth="1"/>
    <col min="7" max="8" width="8.7109375" style="257" customWidth="1"/>
    <col min="9" max="9" width="7.28515625" style="257" customWidth="1"/>
    <col min="10" max="10" width="9.28515625" style="257" customWidth="1"/>
    <col min="11" max="11" width="10.28515625" style="257" customWidth="1"/>
    <col min="12" max="15" width="8.7109375" style="257" customWidth="1"/>
    <col min="16" max="16" width="19.42578125" style="257" customWidth="1"/>
    <col min="17" max="17" width="21.7109375" style="257" customWidth="1"/>
    <col min="18" max="18" width="22" style="257" customWidth="1"/>
    <col min="19" max="19" width="19.7109375" style="257" customWidth="1"/>
    <col min="20" max="20" width="18.42578125" style="257" customWidth="1"/>
    <col min="21" max="237" width="10.7109375" style="257"/>
    <col min="238" max="242" width="15.7109375" style="257" customWidth="1"/>
    <col min="243" max="246" width="12.7109375" style="257" customWidth="1"/>
    <col min="247" max="250" width="15.7109375" style="257" customWidth="1"/>
    <col min="251" max="251" width="22.85546875" style="257" customWidth="1"/>
    <col min="252" max="252" width="20.7109375" style="257" customWidth="1"/>
    <col min="253" max="253" width="16.7109375" style="257" customWidth="1"/>
    <col min="254" max="493" width="10.7109375" style="257"/>
    <col min="494" max="498" width="15.7109375" style="257" customWidth="1"/>
    <col min="499" max="502" width="12.7109375" style="257" customWidth="1"/>
    <col min="503" max="506" width="15.7109375" style="257" customWidth="1"/>
    <col min="507" max="507" width="22.85546875" style="257" customWidth="1"/>
    <col min="508" max="508" width="20.7109375" style="257" customWidth="1"/>
    <col min="509" max="509" width="16.7109375" style="257" customWidth="1"/>
    <col min="510" max="749" width="10.7109375" style="257"/>
    <col min="750" max="754" width="15.7109375" style="257" customWidth="1"/>
    <col min="755" max="758" width="12.7109375" style="257" customWidth="1"/>
    <col min="759" max="762" width="15.7109375" style="257" customWidth="1"/>
    <col min="763" max="763" width="22.85546875" style="257" customWidth="1"/>
    <col min="764" max="764" width="20.7109375" style="257" customWidth="1"/>
    <col min="765" max="765" width="16.7109375" style="257" customWidth="1"/>
    <col min="766" max="1005" width="10.7109375" style="257"/>
    <col min="1006" max="1010" width="15.7109375" style="257" customWidth="1"/>
    <col min="1011" max="1014" width="12.7109375" style="257" customWidth="1"/>
    <col min="1015" max="1018" width="15.7109375" style="257" customWidth="1"/>
    <col min="1019" max="1019" width="22.85546875" style="257" customWidth="1"/>
    <col min="1020" max="1020" width="20.7109375" style="257" customWidth="1"/>
    <col min="1021" max="1021" width="16.7109375" style="257" customWidth="1"/>
    <col min="1022" max="1261" width="10.7109375" style="257"/>
    <col min="1262" max="1266" width="15.7109375" style="257" customWidth="1"/>
    <col min="1267" max="1270" width="12.7109375" style="257" customWidth="1"/>
    <col min="1271" max="1274" width="15.7109375" style="257" customWidth="1"/>
    <col min="1275" max="1275" width="22.85546875" style="257" customWidth="1"/>
    <col min="1276" max="1276" width="20.7109375" style="257" customWidth="1"/>
    <col min="1277" max="1277" width="16.7109375" style="257" customWidth="1"/>
    <col min="1278" max="1517" width="10.7109375" style="257"/>
    <col min="1518" max="1522" width="15.7109375" style="257" customWidth="1"/>
    <col min="1523" max="1526" width="12.7109375" style="257" customWidth="1"/>
    <col min="1527" max="1530" width="15.7109375" style="257" customWidth="1"/>
    <col min="1531" max="1531" width="22.85546875" style="257" customWidth="1"/>
    <col min="1532" max="1532" width="20.7109375" style="257" customWidth="1"/>
    <col min="1533" max="1533" width="16.7109375" style="257" customWidth="1"/>
    <col min="1534" max="1773" width="10.7109375" style="257"/>
    <col min="1774" max="1778" width="15.7109375" style="257" customWidth="1"/>
    <col min="1779" max="1782" width="12.7109375" style="257" customWidth="1"/>
    <col min="1783" max="1786" width="15.7109375" style="257" customWidth="1"/>
    <col min="1787" max="1787" width="22.85546875" style="257" customWidth="1"/>
    <col min="1788" max="1788" width="20.7109375" style="257" customWidth="1"/>
    <col min="1789" max="1789" width="16.7109375" style="257" customWidth="1"/>
    <col min="1790" max="2029" width="10.7109375" style="257"/>
    <col min="2030" max="2034" width="15.7109375" style="257" customWidth="1"/>
    <col min="2035" max="2038" width="12.7109375" style="257" customWidth="1"/>
    <col min="2039" max="2042" width="15.7109375" style="257" customWidth="1"/>
    <col min="2043" max="2043" width="22.85546875" style="257" customWidth="1"/>
    <col min="2044" max="2044" width="20.7109375" style="257" customWidth="1"/>
    <col min="2045" max="2045" width="16.7109375" style="257" customWidth="1"/>
    <col min="2046" max="2285" width="10.7109375" style="257"/>
    <col min="2286" max="2290" width="15.7109375" style="257" customWidth="1"/>
    <col min="2291" max="2294" width="12.7109375" style="257" customWidth="1"/>
    <col min="2295" max="2298" width="15.7109375" style="257" customWidth="1"/>
    <col min="2299" max="2299" width="22.85546875" style="257" customWidth="1"/>
    <col min="2300" max="2300" width="20.7109375" style="257" customWidth="1"/>
    <col min="2301" max="2301" width="16.7109375" style="257" customWidth="1"/>
    <col min="2302" max="2541" width="10.7109375" style="257"/>
    <col min="2542" max="2546" width="15.7109375" style="257" customWidth="1"/>
    <col min="2547" max="2550" width="12.7109375" style="257" customWidth="1"/>
    <col min="2551" max="2554" width="15.7109375" style="257" customWidth="1"/>
    <col min="2555" max="2555" width="22.85546875" style="257" customWidth="1"/>
    <col min="2556" max="2556" width="20.7109375" style="257" customWidth="1"/>
    <col min="2557" max="2557" width="16.7109375" style="257" customWidth="1"/>
    <col min="2558" max="2797" width="10.7109375" style="257"/>
    <col min="2798" max="2802" width="15.7109375" style="257" customWidth="1"/>
    <col min="2803" max="2806" width="12.7109375" style="257" customWidth="1"/>
    <col min="2807" max="2810" width="15.7109375" style="257" customWidth="1"/>
    <col min="2811" max="2811" width="22.85546875" style="257" customWidth="1"/>
    <col min="2812" max="2812" width="20.7109375" style="257" customWidth="1"/>
    <col min="2813" max="2813" width="16.7109375" style="257" customWidth="1"/>
    <col min="2814" max="3053" width="10.7109375" style="257"/>
    <col min="3054" max="3058" width="15.7109375" style="257" customWidth="1"/>
    <col min="3059" max="3062" width="12.7109375" style="257" customWidth="1"/>
    <col min="3063" max="3066" width="15.7109375" style="257" customWidth="1"/>
    <col min="3067" max="3067" width="22.85546875" style="257" customWidth="1"/>
    <col min="3068" max="3068" width="20.7109375" style="257" customWidth="1"/>
    <col min="3069" max="3069" width="16.7109375" style="257" customWidth="1"/>
    <col min="3070" max="3309" width="10.7109375" style="257"/>
    <col min="3310" max="3314" width="15.7109375" style="257" customWidth="1"/>
    <col min="3315" max="3318" width="12.7109375" style="257" customWidth="1"/>
    <col min="3319" max="3322" width="15.7109375" style="257" customWidth="1"/>
    <col min="3323" max="3323" width="22.85546875" style="257" customWidth="1"/>
    <col min="3324" max="3324" width="20.7109375" style="257" customWidth="1"/>
    <col min="3325" max="3325" width="16.7109375" style="257" customWidth="1"/>
    <col min="3326" max="3565" width="10.7109375" style="257"/>
    <col min="3566" max="3570" width="15.7109375" style="257" customWidth="1"/>
    <col min="3571" max="3574" width="12.7109375" style="257" customWidth="1"/>
    <col min="3575" max="3578" width="15.7109375" style="257" customWidth="1"/>
    <col min="3579" max="3579" width="22.85546875" style="257" customWidth="1"/>
    <col min="3580" max="3580" width="20.7109375" style="257" customWidth="1"/>
    <col min="3581" max="3581" width="16.7109375" style="257" customWidth="1"/>
    <col min="3582" max="3821" width="10.7109375" style="257"/>
    <col min="3822" max="3826" width="15.7109375" style="257" customWidth="1"/>
    <col min="3827" max="3830" width="12.7109375" style="257" customWidth="1"/>
    <col min="3831" max="3834" width="15.7109375" style="257" customWidth="1"/>
    <col min="3835" max="3835" width="22.85546875" style="257" customWidth="1"/>
    <col min="3836" max="3836" width="20.7109375" style="257" customWidth="1"/>
    <col min="3837" max="3837" width="16.7109375" style="257" customWidth="1"/>
    <col min="3838" max="4077" width="10.7109375" style="257"/>
    <col min="4078" max="4082" width="15.7109375" style="257" customWidth="1"/>
    <col min="4083" max="4086" width="12.7109375" style="257" customWidth="1"/>
    <col min="4087" max="4090" width="15.7109375" style="257" customWidth="1"/>
    <col min="4091" max="4091" width="22.85546875" style="257" customWidth="1"/>
    <col min="4092" max="4092" width="20.7109375" style="257" customWidth="1"/>
    <col min="4093" max="4093" width="16.7109375" style="257" customWidth="1"/>
    <col min="4094" max="4333" width="10.7109375" style="257"/>
    <col min="4334" max="4338" width="15.7109375" style="257" customWidth="1"/>
    <col min="4339" max="4342" width="12.7109375" style="257" customWidth="1"/>
    <col min="4343" max="4346" width="15.7109375" style="257" customWidth="1"/>
    <col min="4347" max="4347" width="22.85546875" style="257" customWidth="1"/>
    <col min="4348" max="4348" width="20.7109375" style="257" customWidth="1"/>
    <col min="4349" max="4349" width="16.7109375" style="257" customWidth="1"/>
    <col min="4350" max="4589" width="10.7109375" style="257"/>
    <col min="4590" max="4594" width="15.7109375" style="257" customWidth="1"/>
    <col min="4595" max="4598" width="12.7109375" style="257" customWidth="1"/>
    <col min="4599" max="4602" width="15.7109375" style="257" customWidth="1"/>
    <col min="4603" max="4603" width="22.85546875" style="257" customWidth="1"/>
    <col min="4604" max="4604" width="20.7109375" style="257" customWidth="1"/>
    <col min="4605" max="4605" width="16.7109375" style="257" customWidth="1"/>
    <col min="4606" max="4845" width="10.7109375" style="257"/>
    <col min="4846" max="4850" width="15.7109375" style="257" customWidth="1"/>
    <col min="4851" max="4854" width="12.7109375" style="257" customWidth="1"/>
    <col min="4855" max="4858" width="15.7109375" style="257" customWidth="1"/>
    <col min="4859" max="4859" width="22.85546875" style="257" customWidth="1"/>
    <col min="4860" max="4860" width="20.7109375" style="257" customWidth="1"/>
    <col min="4861" max="4861" width="16.7109375" style="257" customWidth="1"/>
    <col min="4862" max="5101" width="10.7109375" style="257"/>
    <col min="5102" max="5106" width="15.7109375" style="257" customWidth="1"/>
    <col min="5107" max="5110" width="12.7109375" style="257" customWidth="1"/>
    <col min="5111" max="5114" width="15.7109375" style="257" customWidth="1"/>
    <col min="5115" max="5115" width="22.85546875" style="257" customWidth="1"/>
    <col min="5116" max="5116" width="20.7109375" style="257" customWidth="1"/>
    <col min="5117" max="5117" width="16.7109375" style="257" customWidth="1"/>
    <col min="5118" max="5357" width="10.7109375" style="257"/>
    <col min="5358" max="5362" width="15.7109375" style="257" customWidth="1"/>
    <col min="5363" max="5366" width="12.7109375" style="257" customWidth="1"/>
    <col min="5367" max="5370" width="15.7109375" style="257" customWidth="1"/>
    <col min="5371" max="5371" width="22.85546875" style="257" customWidth="1"/>
    <col min="5372" max="5372" width="20.7109375" style="257" customWidth="1"/>
    <col min="5373" max="5373" width="16.7109375" style="257" customWidth="1"/>
    <col min="5374" max="5613" width="10.7109375" style="257"/>
    <col min="5614" max="5618" width="15.7109375" style="257" customWidth="1"/>
    <col min="5619" max="5622" width="12.7109375" style="257" customWidth="1"/>
    <col min="5623" max="5626" width="15.7109375" style="257" customWidth="1"/>
    <col min="5627" max="5627" width="22.85546875" style="257" customWidth="1"/>
    <col min="5628" max="5628" width="20.7109375" style="257" customWidth="1"/>
    <col min="5629" max="5629" width="16.7109375" style="257" customWidth="1"/>
    <col min="5630" max="5869" width="10.7109375" style="257"/>
    <col min="5870" max="5874" width="15.7109375" style="257" customWidth="1"/>
    <col min="5875" max="5878" width="12.7109375" style="257" customWidth="1"/>
    <col min="5879" max="5882" width="15.7109375" style="257" customWidth="1"/>
    <col min="5883" max="5883" width="22.85546875" style="257" customWidth="1"/>
    <col min="5884" max="5884" width="20.7109375" style="257" customWidth="1"/>
    <col min="5885" max="5885" width="16.7109375" style="257" customWidth="1"/>
    <col min="5886" max="6125" width="10.7109375" style="257"/>
    <col min="6126" max="6130" width="15.7109375" style="257" customWidth="1"/>
    <col min="6131" max="6134" width="12.7109375" style="257" customWidth="1"/>
    <col min="6135" max="6138" width="15.7109375" style="257" customWidth="1"/>
    <col min="6139" max="6139" width="22.85546875" style="257" customWidth="1"/>
    <col min="6140" max="6140" width="20.7109375" style="257" customWidth="1"/>
    <col min="6141" max="6141" width="16.7109375" style="257" customWidth="1"/>
    <col min="6142" max="6381" width="10.7109375" style="257"/>
    <col min="6382" max="6386" width="15.7109375" style="257" customWidth="1"/>
    <col min="6387" max="6390" width="12.7109375" style="257" customWidth="1"/>
    <col min="6391" max="6394" width="15.7109375" style="257" customWidth="1"/>
    <col min="6395" max="6395" width="22.85546875" style="257" customWidth="1"/>
    <col min="6396" max="6396" width="20.7109375" style="257" customWidth="1"/>
    <col min="6397" max="6397" width="16.7109375" style="257" customWidth="1"/>
    <col min="6398" max="6637" width="10.7109375" style="257"/>
    <col min="6638" max="6642" width="15.7109375" style="257" customWidth="1"/>
    <col min="6643" max="6646" width="12.7109375" style="257" customWidth="1"/>
    <col min="6647" max="6650" width="15.7109375" style="257" customWidth="1"/>
    <col min="6651" max="6651" width="22.85546875" style="257" customWidth="1"/>
    <col min="6652" max="6652" width="20.7109375" style="257" customWidth="1"/>
    <col min="6653" max="6653" width="16.7109375" style="257" customWidth="1"/>
    <col min="6654" max="6893" width="10.7109375" style="257"/>
    <col min="6894" max="6898" width="15.7109375" style="257" customWidth="1"/>
    <col min="6899" max="6902" width="12.7109375" style="257" customWidth="1"/>
    <col min="6903" max="6906" width="15.7109375" style="257" customWidth="1"/>
    <col min="6907" max="6907" width="22.85546875" style="257" customWidth="1"/>
    <col min="6908" max="6908" width="20.7109375" style="257" customWidth="1"/>
    <col min="6909" max="6909" width="16.7109375" style="257" customWidth="1"/>
    <col min="6910" max="7149" width="10.7109375" style="257"/>
    <col min="7150" max="7154" width="15.7109375" style="257" customWidth="1"/>
    <col min="7155" max="7158" width="12.7109375" style="257" customWidth="1"/>
    <col min="7159" max="7162" width="15.7109375" style="257" customWidth="1"/>
    <col min="7163" max="7163" width="22.85546875" style="257" customWidth="1"/>
    <col min="7164" max="7164" width="20.7109375" style="257" customWidth="1"/>
    <col min="7165" max="7165" width="16.7109375" style="257" customWidth="1"/>
    <col min="7166" max="7405" width="10.7109375" style="257"/>
    <col min="7406" max="7410" width="15.7109375" style="257" customWidth="1"/>
    <col min="7411" max="7414" width="12.7109375" style="257" customWidth="1"/>
    <col min="7415" max="7418" width="15.7109375" style="257" customWidth="1"/>
    <col min="7419" max="7419" width="22.85546875" style="257" customWidth="1"/>
    <col min="7420" max="7420" width="20.7109375" style="257" customWidth="1"/>
    <col min="7421" max="7421" width="16.7109375" style="257" customWidth="1"/>
    <col min="7422" max="7661" width="10.7109375" style="257"/>
    <col min="7662" max="7666" width="15.7109375" style="257" customWidth="1"/>
    <col min="7667" max="7670" width="12.7109375" style="257" customWidth="1"/>
    <col min="7671" max="7674" width="15.7109375" style="257" customWidth="1"/>
    <col min="7675" max="7675" width="22.85546875" style="257" customWidth="1"/>
    <col min="7676" max="7676" width="20.7109375" style="257" customWidth="1"/>
    <col min="7677" max="7677" width="16.7109375" style="257" customWidth="1"/>
    <col min="7678" max="7917" width="10.7109375" style="257"/>
    <col min="7918" max="7922" width="15.7109375" style="257" customWidth="1"/>
    <col min="7923" max="7926" width="12.7109375" style="257" customWidth="1"/>
    <col min="7927" max="7930" width="15.7109375" style="257" customWidth="1"/>
    <col min="7931" max="7931" width="22.85546875" style="257" customWidth="1"/>
    <col min="7932" max="7932" width="20.7109375" style="257" customWidth="1"/>
    <col min="7933" max="7933" width="16.7109375" style="257" customWidth="1"/>
    <col min="7934" max="8173" width="10.7109375" style="257"/>
    <col min="8174" max="8178" width="15.7109375" style="257" customWidth="1"/>
    <col min="8179" max="8182" width="12.7109375" style="257" customWidth="1"/>
    <col min="8183" max="8186" width="15.7109375" style="257" customWidth="1"/>
    <col min="8187" max="8187" width="22.85546875" style="257" customWidth="1"/>
    <col min="8188" max="8188" width="20.7109375" style="257" customWidth="1"/>
    <col min="8189" max="8189" width="16.7109375" style="257" customWidth="1"/>
    <col min="8190" max="8429" width="10.7109375" style="257"/>
    <col min="8430" max="8434" width="15.7109375" style="257" customWidth="1"/>
    <col min="8435" max="8438" width="12.7109375" style="257" customWidth="1"/>
    <col min="8439" max="8442" width="15.7109375" style="257" customWidth="1"/>
    <col min="8443" max="8443" width="22.85546875" style="257" customWidth="1"/>
    <col min="8444" max="8444" width="20.7109375" style="257" customWidth="1"/>
    <col min="8445" max="8445" width="16.7109375" style="257" customWidth="1"/>
    <col min="8446" max="8685" width="10.7109375" style="257"/>
    <col min="8686" max="8690" width="15.7109375" style="257" customWidth="1"/>
    <col min="8691" max="8694" width="12.7109375" style="257" customWidth="1"/>
    <col min="8695" max="8698" width="15.7109375" style="257" customWidth="1"/>
    <col min="8699" max="8699" width="22.85546875" style="257" customWidth="1"/>
    <col min="8700" max="8700" width="20.7109375" style="257" customWidth="1"/>
    <col min="8701" max="8701" width="16.7109375" style="257" customWidth="1"/>
    <col min="8702" max="8941" width="10.7109375" style="257"/>
    <col min="8942" max="8946" width="15.7109375" style="257" customWidth="1"/>
    <col min="8947" max="8950" width="12.7109375" style="257" customWidth="1"/>
    <col min="8951" max="8954" width="15.7109375" style="257" customWidth="1"/>
    <col min="8955" max="8955" width="22.85546875" style="257" customWidth="1"/>
    <col min="8956" max="8956" width="20.7109375" style="257" customWidth="1"/>
    <col min="8957" max="8957" width="16.7109375" style="257" customWidth="1"/>
    <col min="8958" max="9197" width="10.7109375" style="257"/>
    <col min="9198" max="9202" width="15.7109375" style="257" customWidth="1"/>
    <col min="9203" max="9206" width="12.7109375" style="257" customWidth="1"/>
    <col min="9207" max="9210" width="15.7109375" style="257" customWidth="1"/>
    <col min="9211" max="9211" width="22.85546875" style="257" customWidth="1"/>
    <col min="9212" max="9212" width="20.7109375" style="257" customWidth="1"/>
    <col min="9213" max="9213" width="16.7109375" style="257" customWidth="1"/>
    <col min="9214" max="9453" width="10.7109375" style="257"/>
    <col min="9454" max="9458" width="15.7109375" style="257" customWidth="1"/>
    <col min="9459" max="9462" width="12.7109375" style="257" customWidth="1"/>
    <col min="9463" max="9466" width="15.7109375" style="257" customWidth="1"/>
    <col min="9467" max="9467" width="22.85546875" style="257" customWidth="1"/>
    <col min="9468" max="9468" width="20.7109375" style="257" customWidth="1"/>
    <col min="9469" max="9469" width="16.7109375" style="257" customWidth="1"/>
    <col min="9470" max="9709" width="10.7109375" style="257"/>
    <col min="9710" max="9714" width="15.7109375" style="257" customWidth="1"/>
    <col min="9715" max="9718" width="12.7109375" style="257" customWidth="1"/>
    <col min="9719" max="9722" width="15.7109375" style="257" customWidth="1"/>
    <col min="9723" max="9723" width="22.85546875" style="257" customWidth="1"/>
    <col min="9724" max="9724" width="20.7109375" style="257" customWidth="1"/>
    <col min="9725" max="9725" width="16.7109375" style="257" customWidth="1"/>
    <col min="9726" max="9965" width="10.7109375" style="257"/>
    <col min="9966" max="9970" width="15.7109375" style="257" customWidth="1"/>
    <col min="9971" max="9974" width="12.7109375" style="257" customWidth="1"/>
    <col min="9975" max="9978" width="15.7109375" style="257" customWidth="1"/>
    <col min="9979" max="9979" width="22.85546875" style="257" customWidth="1"/>
    <col min="9980" max="9980" width="20.7109375" style="257" customWidth="1"/>
    <col min="9981" max="9981" width="16.7109375" style="257" customWidth="1"/>
    <col min="9982" max="10221" width="10.7109375" style="257"/>
    <col min="10222" max="10226" width="15.7109375" style="257" customWidth="1"/>
    <col min="10227" max="10230" width="12.7109375" style="257" customWidth="1"/>
    <col min="10231" max="10234" width="15.7109375" style="257" customWidth="1"/>
    <col min="10235" max="10235" width="22.85546875" style="257" customWidth="1"/>
    <col min="10236" max="10236" width="20.7109375" style="257" customWidth="1"/>
    <col min="10237" max="10237" width="16.7109375" style="257" customWidth="1"/>
    <col min="10238" max="10477" width="10.7109375" style="257"/>
    <col min="10478" max="10482" width="15.7109375" style="257" customWidth="1"/>
    <col min="10483" max="10486" width="12.7109375" style="257" customWidth="1"/>
    <col min="10487" max="10490" width="15.7109375" style="257" customWidth="1"/>
    <col min="10491" max="10491" width="22.85546875" style="257" customWidth="1"/>
    <col min="10492" max="10492" width="20.7109375" style="257" customWidth="1"/>
    <col min="10493" max="10493" width="16.7109375" style="257" customWidth="1"/>
    <col min="10494" max="10733" width="10.7109375" style="257"/>
    <col min="10734" max="10738" width="15.7109375" style="257" customWidth="1"/>
    <col min="10739" max="10742" width="12.7109375" style="257" customWidth="1"/>
    <col min="10743" max="10746" width="15.7109375" style="257" customWidth="1"/>
    <col min="10747" max="10747" width="22.85546875" style="257" customWidth="1"/>
    <col min="10748" max="10748" width="20.7109375" style="257" customWidth="1"/>
    <col min="10749" max="10749" width="16.7109375" style="257" customWidth="1"/>
    <col min="10750" max="10989" width="10.7109375" style="257"/>
    <col min="10990" max="10994" width="15.7109375" style="257" customWidth="1"/>
    <col min="10995" max="10998" width="12.7109375" style="257" customWidth="1"/>
    <col min="10999" max="11002" width="15.7109375" style="257" customWidth="1"/>
    <col min="11003" max="11003" width="22.85546875" style="257" customWidth="1"/>
    <col min="11004" max="11004" width="20.7109375" style="257" customWidth="1"/>
    <col min="11005" max="11005" width="16.7109375" style="257" customWidth="1"/>
    <col min="11006" max="11245" width="10.7109375" style="257"/>
    <col min="11246" max="11250" width="15.7109375" style="257" customWidth="1"/>
    <col min="11251" max="11254" width="12.7109375" style="257" customWidth="1"/>
    <col min="11255" max="11258" width="15.7109375" style="257" customWidth="1"/>
    <col min="11259" max="11259" width="22.85546875" style="257" customWidth="1"/>
    <col min="11260" max="11260" width="20.7109375" style="257" customWidth="1"/>
    <col min="11261" max="11261" width="16.7109375" style="257" customWidth="1"/>
    <col min="11262" max="11501" width="10.7109375" style="257"/>
    <col min="11502" max="11506" width="15.7109375" style="257" customWidth="1"/>
    <col min="11507" max="11510" width="12.7109375" style="257" customWidth="1"/>
    <col min="11511" max="11514" width="15.7109375" style="257" customWidth="1"/>
    <col min="11515" max="11515" width="22.85546875" style="257" customWidth="1"/>
    <col min="11516" max="11516" width="20.7109375" style="257" customWidth="1"/>
    <col min="11517" max="11517" width="16.7109375" style="257" customWidth="1"/>
    <col min="11518" max="11757" width="10.7109375" style="257"/>
    <col min="11758" max="11762" width="15.7109375" style="257" customWidth="1"/>
    <col min="11763" max="11766" width="12.7109375" style="257" customWidth="1"/>
    <col min="11767" max="11770" width="15.7109375" style="257" customWidth="1"/>
    <col min="11771" max="11771" width="22.85546875" style="257" customWidth="1"/>
    <col min="11772" max="11772" width="20.7109375" style="257" customWidth="1"/>
    <col min="11773" max="11773" width="16.7109375" style="257" customWidth="1"/>
    <col min="11774" max="12013" width="10.7109375" style="257"/>
    <col min="12014" max="12018" width="15.7109375" style="257" customWidth="1"/>
    <col min="12019" max="12022" width="12.7109375" style="257" customWidth="1"/>
    <col min="12023" max="12026" width="15.7109375" style="257" customWidth="1"/>
    <col min="12027" max="12027" width="22.85546875" style="257" customWidth="1"/>
    <col min="12028" max="12028" width="20.7109375" style="257" customWidth="1"/>
    <col min="12029" max="12029" width="16.7109375" style="257" customWidth="1"/>
    <col min="12030" max="12269" width="10.7109375" style="257"/>
    <col min="12270" max="12274" width="15.7109375" style="257" customWidth="1"/>
    <col min="12275" max="12278" width="12.7109375" style="257" customWidth="1"/>
    <col min="12279" max="12282" width="15.7109375" style="257" customWidth="1"/>
    <col min="12283" max="12283" width="22.85546875" style="257" customWidth="1"/>
    <col min="12284" max="12284" width="20.7109375" style="257" customWidth="1"/>
    <col min="12285" max="12285" width="16.7109375" style="257" customWidth="1"/>
    <col min="12286" max="12525" width="10.7109375" style="257"/>
    <col min="12526" max="12530" width="15.7109375" style="257" customWidth="1"/>
    <col min="12531" max="12534" width="12.7109375" style="257" customWidth="1"/>
    <col min="12535" max="12538" width="15.7109375" style="257" customWidth="1"/>
    <col min="12539" max="12539" width="22.85546875" style="257" customWidth="1"/>
    <col min="12540" max="12540" width="20.7109375" style="257" customWidth="1"/>
    <col min="12541" max="12541" width="16.7109375" style="257" customWidth="1"/>
    <col min="12542" max="12781" width="10.7109375" style="257"/>
    <col min="12782" max="12786" width="15.7109375" style="257" customWidth="1"/>
    <col min="12787" max="12790" width="12.7109375" style="257" customWidth="1"/>
    <col min="12791" max="12794" width="15.7109375" style="257" customWidth="1"/>
    <col min="12795" max="12795" width="22.85546875" style="257" customWidth="1"/>
    <col min="12796" max="12796" width="20.7109375" style="257" customWidth="1"/>
    <col min="12797" max="12797" width="16.7109375" style="257" customWidth="1"/>
    <col min="12798" max="13037" width="10.7109375" style="257"/>
    <col min="13038" max="13042" width="15.7109375" style="257" customWidth="1"/>
    <col min="13043" max="13046" width="12.7109375" style="257" customWidth="1"/>
    <col min="13047" max="13050" width="15.7109375" style="257" customWidth="1"/>
    <col min="13051" max="13051" width="22.85546875" style="257" customWidth="1"/>
    <col min="13052" max="13052" width="20.7109375" style="257" customWidth="1"/>
    <col min="13053" max="13053" width="16.7109375" style="257" customWidth="1"/>
    <col min="13054" max="13293" width="10.7109375" style="257"/>
    <col min="13294" max="13298" width="15.7109375" style="257" customWidth="1"/>
    <col min="13299" max="13302" width="12.7109375" style="257" customWidth="1"/>
    <col min="13303" max="13306" width="15.7109375" style="257" customWidth="1"/>
    <col min="13307" max="13307" width="22.85546875" style="257" customWidth="1"/>
    <col min="13308" max="13308" width="20.7109375" style="257" customWidth="1"/>
    <col min="13309" max="13309" width="16.7109375" style="257" customWidth="1"/>
    <col min="13310" max="13549" width="10.7109375" style="257"/>
    <col min="13550" max="13554" width="15.7109375" style="257" customWidth="1"/>
    <col min="13555" max="13558" width="12.7109375" style="257" customWidth="1"/>
    <col min="13559" max="13562" width="15.7109375" style="257" customWidth="1"/>
    <col min="13563" max="13563" width="22.85546875" style="257" customWidth="1"/>
    <col min="13564" max="13564" width="20.7109375" style="257" customWidth="1"/>
    <col min="13565" max="13565" width="16.7109375" style="257" customWidth="1"/>
    <col min="13566" max="13805" width="10.7109375" style="257"/>
    <col min="13806" max="13810" width="15.7109375" style="257" customWidth="1"/>
    <col min="13811" max="13814" width="12.7109375" style="257" customWidth="1"/>
    <col min="13815" max="13818" width="15.7109375" style="257" customWidth="1"/>
    <col min="13819" max="13819" width="22.85546875" style="257" customWidth="1"/>
    <col min="13820" max="13820" width="20.7109375" style="257" customWidth="1"/>
    <col min="13821" max="13821" width="16.7109375" style="257" customWidth="1"/>
    <col min="13822" max="14061" width="10.7109375" style="257"/>
    <col min="14062" max="14066" width="15.7109375" style="257" customWidth="1"/>
    <col min="14067" max="14070" width="12.7109375" style="257" customWidth="1"/>
    <col min="14071" max="14074" width="15.7109375" style="257" customWidth="1"/>
    <col min="14075" max="14075" width="22.85546875" style="257" customWidth="1"/>
    <col min="14076" max="14076" width="20.7109375" style="257" customWidth="1"/>
    <col min="14077" max="14077" width="16.7109375" style="257" customWidth="1"/>
    <col min="14078" max="14317" width="10.7109375" style="257"/>
    <col min="14318" max="14322" width="15.7109375" style="257" customWidth="1"/>
    <col min="14323" max="14326" width="12.7109375" style="257" customWidth="1"/>
    <col min="14327" max="14330" width="15.7109375" style="257" customWidth="1"/>
    <col min="14331" max="14331" width="22.85546875" style="257" customWidth="1"/>
    <col min="14332" max="14332" width="20.7109375" style="257" customWidth="1"/>
    <col min="14333" max="14333" width="16.7109375" style="257" customWidth="1"/>
    <col min="14334" max="14573" width="10.7109375" style="257"/>
    <col min="14574" max="14578" width="15.7109375" style="257" customWidth="1"/>
    <col min="14579" max="14582" width="12.7109375" style="257" customWidth="1"/>
    <col min="14583" max="14586" width="15.7109375" style="257" customWidth="1"/>
    <col min="14587" max="14587" width="22.85546875" style="257" customWidth="1"/>
    <col min="14588" max="14588" width="20.7109375" style="257" customWidth="1"/>
    <col min="14589" max="14589" width="16.7109375" style="257" customWidth="1"/>
    <col min="14590" max="14829" width="10.7109375" style="257"/>
    <col min="14830" max="14834" width="15.7109375" style="257" customWidth="1"/>
    <col min="14835" max="14838" width="12.7109375" style="257" customWidth="1"/>
    <col min="14839" max="14842" width="15.7109375" style="257" customWidth="1"/>
    <col min="14843" max="14843" width="22.85546875" style="257" customWidth="1"/>
    <col min="14844" max="14844" width="20.7109375" style="257" customWidth="1"/>
    <col min="14845" max="14845" width="16.7109375" style="257" customWidth="1"/>
    <col min="14846" max="15085" width="10.7109375" style="257"/>
    <col min="15086" max="15090" width="15.7109375" style="257" customWidth="1"/>
    <col min="15091" max="15094" width="12.7109375" style="257" customWidth="1"/>
    <col min="15095" max="15098" width="15.7109375" style="257" customWidth="1"/>
    <col min="15099" max="15099" width="22.85546875" style="257" customWidth="1"/>
    <col min="15100" max="15100" width="20.7109375" style="257" customWidth="1"/>
    <col min="15101" max="15101" width="16.7109375" style="257" customWidth="1"/>
    <col min="15102" max="15341" width="10.7109375" style="257"/>
    <col min="15342" max="15346" width="15.7109375" style="257" customWidth="1"/>
    <col min="15347" max="15350" width="12.7109375" style="257" customWidth="1"/>
    <col min="15351" max="15354" width="15.7109375" style="257" customWidth="1"/>
    <col min="15355" max="15355" width="22.85546875" style="257" customWidth="1"/>
    <col min="15356" max="15356" width="20.7109375" style="257" customWidth="1"/>
    <col min="15357" max="15357" width="16.7109375" style="257" customWidth="1"/>
    <col min="15358" max="15597" width="10.7109375" style="257"/>
    <col min="15598" max="15602" width="15.7109375" style="257" customWidth="1"/>
    <col min="15603" max="15606" width="12.7109375" style="257" customWidth="1"/>
    <col min="15607" max="15610" width="15.7109375" style="257" customWidth="1"/>
    <col min="15611" max="15611" width="22.85546875" style="257" customWidth="1"/>
    <col min="15612" max="15612" width="20.7109375" style="257" customWidth="1"/>
    <col min="15613" max="15613" width="16.7109375" style="257" customWidth="1"/>
    <col min="15614" max="15853" width="10.7109375" style="257"/>
    <col min="15854" max="15858" width="15.7109375" style="257" customWidth="1"/>
    <col min="15859" max="15862" width="12.7109375" style="257" customWidth="1"/>
    <col min="15863" max="15866" width="15.7109375" style="257" customWidth="1"/>
    <col min="15867" max="15867" width="22.85546875" style="257" customWidth="1"/>
    <col min="15868" max="15868" width="20.7109375" style="257" customWidth="1"/>
    <col min="15869" max="15869" width="16.7109375" style="257" customWidth="1"/>
    <col min="15870" max="16109" width="10.7109375" style="257"/>
    <col min="16110" max="16114" width="15.7109375" style="257" customWidth="1"/>
    <col min="16115" max="16118" width="12.7109375" style="257" customWidth="1"/>
    <col min="16119" max="16122" width="15.7109375" style="257" customWidth="1"/>
    <col min="16123" max="16123" width="22.85546875" style="257" customWidth="1"/>
    <col min="16124" max="16124" width="20.7109375" style="257" customWidth="1"/>
    <col min="16125" max="16125" width="16.7109375" style="257" customWidth="1"/>
    <col min="16126" max="16384" width="10.7109375" style="257"/>
  </cols>
  <sheetData>
    <row r="1" spans="1:20" ht="3" customHeight="1" x14ac:dyDescent="0.25"/>
    <row r="2" spans="1:20" ht="15" customHeight="1" x14ac:dyDescent="0.25">
      <c r="T2" s="29" t="s">
        <v>65</v>
      </c>
    </row>
    <row r="3" spans="1:20" s="10" customFormat="1" ht="18.75" customHeight="1" x14ac:dyDescent="0.3">
      <c r="A3" s="16"/>
      <c r="H3" s="14"/>
      <c r="T3" s="13" t="s">
        <v>6</v>
      </c>
    </row>
    <row r="4" spans="1:20" s="10" customFormat="1" ht="18.75" customHeight="1" x14ac:dyDescent="0.3">
      <c r="A4" s="16"/>
      <c r="H4" s="14"/>
      <c r="T4" s="13" t="s">
        <v>64</v>
      </c>
    </row>
    <row r="5" spans="1:20" s="10" customFormat="1" ht="18.75" customHeight="1" x14ac:dyDescent="0.3">
      <c r="A5" s="16"/>
      <c r="H5" s="14"/>
      <c r="T5" s="13"/>
    </row>
    <row r="6" spans="1:20" s="10" customFormat="1" x14ac:dyDescent="0.2">
      <c r="A6" s="287" t="s">
        <v>506</v>
      </c>
      <c r="B6" s="287"/>
      <c r="C6" s="287"/>
      <c r="D6" s="287"/>
      <c r="E6" s="287"/>
      <c r="F6" s="287"/>
      <c r="G6" s="287"/>
      <c r="H6" s="287"/>
      <c r="I6" s="287"/>
      <c r="J6" s="287"/>
      <c r="K6" s="287"/>
      <c r="L6" s="287"/>
      <c r="M6" s="287"/>
      <c r="N6" s="287"/>
      <c r="O6" s="287"/>
      <c r="P6" s="287"/>
      <c r="Q6" s="287"/>
      <c r="R6" s="287"/>
      <c r="S6" s="287"/>
      <c r="T6" s="287"/>
    </row>
    <row r="7" spans="1:20" s="10" customFormat="1" x14ac:dyDescent="0.2">
      <c r="A7" s="15"/>
      <c r="H7" s="14"/>
    </row>
    <row r="8" spans="1:20" s="10" customFormat="1" ht="18.75" x14ac:dyDescent="0.2">
      <c r="A8" s="291" t="s">
        <v>5</v>
      </c>
      <c r="B8" s="291"/>
      <c r="C8" s="291"/>
      <c r="D8" s="291"/>
      <c r="E8" s="291"/>
      <c r="F8" s="291"/>
      <c r="G8" s="291"/>
      <c r="H8" s="291"/>
      <c r="I8" s="291"/>
      <c r="J8" s="291"/>
      <c r="K8" s="291"/>
      <c r="L8" s="291"/>
      <c r="M8" s="291"/>
      <c r="N8" s="291"/>
      <c r="O8" s="291"/>
      <c r="P8" s="291"/>
      <c r="Q8" s="291"/>
      <c r="R8" s="291"/>
      <c r="S8" s="291"/>
      <c r="T8" s="291"/>
    </row>
    <row r="9" spans="1:20" s="10" customFormat="1" ht="18.75" x14ac:dyDescent="0.2">
      <c r="A9" s="291"/>
      <c r="B9" s="291"/>
      <c r="C9" s="291"/>
      <c r="D9" s="291"/>
      <c r="E9" s="291"/>
      <c r="F9" s="291"/>
      <c r="G9" s="291"/>
      <c r="H9" s="291"/>
      <c r="I9" s="291"/>
      <c r="J9" s="291"/>
      <c r="K9" s="291"/>
      <c r="L9" s="291"/>
      <c r="M9" s="291"/>
      <c r="N9" s="291"/>
      <c r="O9" s="291"/>
      <c r="P9" s="291"/>
      <c r="Q9" s="291"/>
      <c r="R9" s="291"/>
      <c r="S9" s="291"/>
      <c r="T9" s="291"/>
    </row>
    <row r="10" spans="1:20" s="10" customFormat="1" ht="18.75" customHeight="1" x14ac:dyDescent="0.2">
      <c r="A10" s="296" t="s">
        <v>508</v>
      </c>
      <c r="B10" s="296"/>
      <c r="C10" s="296"/>
      <c r="D10" s="296"/>
      <c r="E10" s="296"/>
      <c r="F10" s="296"/>
      <c r="G10" s="296"/>
      <c r="H10" s="296"/>
      <c r="I10" s="296"/>
      <c r="J10" s="296"/>
      <c r="K10" s="296"/>
      <c r="L10" s="296"/>
      <c r="M10" s="296"/>
      <c r="N10" s="296"/>
      <c r="O10" s="296"/>
      <c r="P10" s="296"/>
      <c r="Q10" s="296"/>
      <c r="R10" s="296"/>
      <c r="S10" s="296"/>
      <c r="T10" s="296"/>
    </row>
    <row r="11" spans="1:20" s="10" customFormat="1" ht="18.75" customHeight="1" x14ac:dyDescent="0.2">
      <c r="A11" s="294" t="s">
        <v>4</v>
      </c>
      <c r="B11" s="294"/>
      <c r="C11" s="294"/>
      <c r="D11" s="294"/>
      <c r="E11" s="294"/>
      <c r="F11" s="294"/>
      <c r="G11" s="294"/>
      <c r="H11" s="294"/>
      <c r="I11" s="294"/>
      <c r="J11" s="294"/>
      <c r="K11" s="294"/>
      <c r="L11" s="294"/>
      <c r="M11" s="294"/>
      <c r="N11" s="294"/>
      <c r="O11" s="294"/>
      <c r="P11" s="294"/>
      <c r="Q11" s="294"/>
      <c r="R11" s="294"/>
      <c r="S11" s="294"/>
      <c r="T11" s="294"/>
    </row>
    <row r="12" spans="1:20" s="10" customFormat="1" ht="18.75" x14ac:dyDescent="0.2">
      <c r="A12" s="291"/>
      <c r="B12" s="291"/>
      <c r="C12" s="291"/>
      <c r="D12" s="291"/>
      <c r="E12" s="291"/>
      <c r="F12" s="291"/>
      <c r="G12" s="291"/>
      <c r="H12" s="291"/>
      <c r="I12" s="291"/>
      <c r="J12" s="291"/>
      <c r="K12" s="291"/>
      <c r="L12" s="291"/>
      <c r="M12" s="291"/>
      <c r="N12" s="291"/>
      <c r="O12" s="291"/>
      <c r="P12" s="291"/>
      <c r="Q12" s="291"/>
      <c r="R12" s="291"/>
      <c r="S12" s="291"/>
      <c r="T12" s="291"/>
    </row>
    <row r="13" spans="1:20" s="10" customFormat="1" ht="18.75" customHeight="1" x14ac:dyDescent="0.2">
      <c r="A13" s="296" t="s">
        <v>505</v>
      </c>
      <c r="B13" s="296"/>
      <c r="C13" s="296"/>
      <c r="D13" s="296"/>
      <c r="E13" s="296"/>
      <c r="F13" s="296"/>
      <c r="G13" s="296"/>
      <c r="H13" s="296"/>
      <c r="I13" s="296"/>
      <c r="J13" s="296"/>
      <c r="K13" s="296"/>
      <c r="L13" s="296"/>
      <c r="M13" s="296"/>
      <c r="N13" s="296"/>
      <c r="O13" s="296"/>
      <c r="P13" s="296"/>
      <c r="Q13" s="296"/>
      <c r="R13" s="296"/>
      <c r="S13" s="296"/>
      <c r="T13" s="296"/>
    </row>
    <row r="14" spans="1:20" s="10" customFormat="1" ht="18.75" customHeight="1" x14ac:dyDescent="0.2">
      <c r="A14" s="294" t="s">
        <v>3</v>
      </c>
      <c r="B14" s="294"/>
      <c r="C14" s="294"/>
      <c r="D14" s="294"/>
      <c r="E14" s="294"/>
      <c r="F14" s="294"/>
      <c r="G14" s="294"/>
      <c r="H14" s="294"/>
      <c r="I14" s="294"/>
      <c r="J14" s="294"/>
      <c r="K14" s="294"/>
      <c r="L14" s="294"/>
      <c r="M14" s="294"/>
      <c r="N14" s="294"/>
      <c r="O14" s="294"/>
      <c r="P14" s="294"/>
      <c r="Q14" s="294"/>
      <c r="R14" s="294"/>
      <c r="S14" s="294"/>
      <c r="T14" s="294"/>
    </row>
    <row r="15" spans="1:20" s="7" customFormat="1" ht="15.75" customHeight="1" x14ac:dyDescent="0.2">
      <c r="A15" s="297"/>
      <c r="B15" s="297"/>
      <c r="C15" s="297"/>
      <c r="D15" s="297"/>
      <c r="E15" s="297"/>
      <c r="F15" s="297"/>
      <c r="G15" s="297"/>
      <c r="H15" s="297"/>
      <c r="I15" s="297"/>
      <c r="J15" s="297"/>
      <c r="K15" s="297"/>
      <c r="L15" s="297"/>
      <c r="M15" s="297"/>
      <c r="N15" s="297"/>
      <c r="O15" s="297"/>
      <c r="P15" s="297"/>
      <c r="Q15" s="297"/>
      <c r="R15" s="297"/>
      <c r="S15" s="297"/>
      <c r="T15" s="297"/>
    </row>
    <row r="16" spans="1:20" s="2" customFormat="1" ht="12" x14ac:dyDescent="0.2">
      <c r="A16" s="296" t="s">
        <v>504</v>
      </c>
      <c r="B16" s="296"/>
      <c r="C16" s="296"/>
      <c r="D16" s="296"/>
      <c r="E16" s="296"/>
      <c r="F16" s="296"/>
      <c r="G16" s="296"/>
      <c r="H16" s="296"/>
      <c r="I16" s="296"/>
      <c r="J16" s="296"/>
      <c r="K16" s="296"/>
      <c r="L16" s="296"/>
      <c r="M16" s="296"/>
      <c r="N16" s="296"/>
      <c r="O16" s="296"/>
      <c r="P16" s="296"/>
      <c r="Q16" s="296"/>
      <c r="R16" s="296"/>
      <c r="S16" s="296"/>
      <c r="T16" s="296"/>
    </row>
    <row r="17" spans="1:20" s="2" customFormat="1" ht="15" customHeight="1" x14ac:dyDescent="0.2">
      <c r="A17" s="294" t="s">
        <v>2</v>
      </c>
      <c r="B17" s="294"/>
      <c r="C17" s="294"/>
      <c r="D17" s="294"/>
      <c r="E17" s="294"/>
      <c r="F17" s="294"/>
      <c r="G17" s="294"/>
      <c r="H17" s="294"/>
      <c r="I17" s="294"/>
      <c r="J17" s="294"/>
      <c r="K17" s="294"/>
      <c r="L17" s="294"/>
      <c r="M17" s="294"/>
      <c r="N17" s="294"/>
      <c r="O17" s="294"/>
      <c r="P17" s="294"/>
      <c r="Q17" s="294"/>
      <c r="R17" s="294"/>
      <c r="S17" s="294"/>
      <c r="T17" s="294"/>
    </row>
    <row r="18" spans="1:20" s="2"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row>
    <row r="19" spans="1:20" s="2" customFormat="1" ht="15" customHeight="1" x14ac:dyDescent="0.2">
      <c r="A19" s="290" t="s">
        <v>471</v>
      </c>
      <c r="B19" s="290"/>
      <c r="C19" s="290"/>
      <c r="D19" s="290"/>
      <c r="E19" s="290"/>
      <c r="F19" s="290"/>
      <c r="G19" s="290"/>
      <c r="H19" s="290"/>
      <c r="I19" s="290"/>
      <c r="J19" s="290"/>
      <c r="K19" s="290"/>
      <c r="L19" s="290"/>
      <c r="M19" s="290"/>
      <c r="N19" s="290"/>
      <c r="O19" s="290"/>
      <c r="P19" s="290"/>
      <c r="Q19" s="290"/>
      <c r="R19" s="290"/>
      <c r="S19" s="290"/>
      <c r="T19" s="290"/>
    </row>
    <row r="20" spans="1:20" s="258"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20" ht="46.5" customHeight="1" x14ac:dyDescent="0.25">
      <c r="A21" s="305" t="s">
        <v>1</v>
      </c>
      <c r="B21" s="308" t="s">
        <v>472</v>
      </c>
      <c r="C21" s="309"/>
      <c r="D21" s="312" t="s">
        <v>473</v>
      </c>
      <c r="E21" s="308" t="s">
        <v>474</v>
      </c>
      <c r="F21" s="309"/>
      <c r="G21" s="308" t="s">
        <v>475</v>
      </c>
      <c r="H21" s="309"/>
      <c r="I21" s="308" t="s">
        <v>476</v>
      </c>
      <c r="J21" s="309"/>
      <c r="K21" s="312" t="s">
        <v>477</v>
      </c>
      <c r="L21" s="308" t="s">
        <v>478</v>
      </c>
      <c r="M21" s="309"/>
      <c r="N21" s="308" t="s">
        <v>479</v>
      </c>
      <c r="O21" s="309"/>
      <c r="P21" s="312" t="s">
        <v>480</v>
      </c>
      <c r="Q21" s="315" t="s">
        <v>481</v>
      </c>
      <c r="R21" s="316"/>
      <c r="S21" s="315" t="s">
        <v>482</v>
      </c>
      <c r="T21" s="317"/>
    </row>
    <row r="22" spans="1:20" ht="204.75" customHeight="1" x14ac:dyDescent="0.25">
      <c r="A22" s="306"/>
      <c r="B22" s="310"/>
      <c r="C22" s="311"/>
      <c r="D22" s="313"/>
      <c r="E22" s="310"/>
      <c r="F22" s="311"/>
      <c r="G22" s="310"/>
      <c r="H22" s="311"/>
      <c r="I22" s="310"/>
      <c r="J22" s="311"/>
      <c r="K22" s="314"/>
      <c r="L22" s="310"/>
      <c r="M22" s="311"/>
      <c r="N22" s="310"/>
      <c r="O22" s="311"/>
      <c r="P22" s="314"/>
      <c r="Q22" s="260" t="s">
        <v>483</v>
      </c>
      <c r="R22" s="260" t="s">
        <v>484</v>
      </c>
      <c r="S22" s="260" t="s">
        <v>485</v>
      </c>
      <c r="T22" s="260" t="s">
        <v>486</v>
      </c>
    </row>
    <row r="23" spans="1:20" ht="51.75" customHeight="1" x14ac:dyDescent="0.25">
      <c r="A23" s="307"/>
      <c r="B23" s="261" t="s">
        <v>487</v>
      </c>
      <c r="C23" s="261" t="s">
        <v>488</v>
      </c>
      <c r="D23" s="314"/>
      <c r="E23" s="261" t="s">
        <v>487</v>
      </c>
      <c r="F23" s="261" t="s">
        <v>488</v>
      </c>
      <c r="G23" s="261" t="s">
        <v>487</v>
      </c>
      <c r="H23" s="261" t="s">
        <v>488</v>
      </c>
      <c r="I23" s="261" t="s">
        <v>487</v>
      </c>
      <c r="J23" s="261" t="s">
        <v>488</v>
      </c>
      <c r="K23" s="261" t="s">
        <v>487</v>
      </c>
      <c r="L23" s="261" t="s">
        <v>487</v>
      </c>
      <c r="M23" s="261" t="s">
        <v>488</v>
      </c>
      <c r="N23" s="261" t="s">
        <v>487</v>
      </c>
      <c r="O23" s="261" t="s">
        <v>488</v>
      </c>
      <c r="P23" s="259" t="s">
        <v>487</v>
      </c>
      <c r="Q23" s="260" t="s">
        <v>487</v>
      </c>
      <c r="R23" s="260" t="s">
        <v>487</v>
      </c>
      <c r="S23" s="260" t="s">
        <v>487</v>
      </c>
      <c r="T23" s="260" t="s">
        <v>487</v>
      </c>
    </row>
    <row r="24" spans="1:20" x14ac:dyDescent="0.25">
      <c r="A24" s="262">
        <v>1</v>
      </c>
      <c r="B24" s="262">
        <v>2</v>
      </c>
      <c r="C24" s="262">
        <v>3</v>
      </c>
      <c r="D24" s="262">
        <v>4</v>
      </c>
      <c r="E24" s="262">
        <v>5</v>
      </c>
      <c r="F24" s="262">
        <v>6</v>
      </c>
      <c r="G24" s="262">
        <v>7</v>
      </c>
      <c r="H24" s="262">
        <v>8</v>
      </c>
      <c r="I24" s="262">
        <v>9</v>
      </c>
      <c r="J24" s="262">
        <v>10</v>
      </c>
      <c r="K24" s="262">
        <v>11</v>
      </c>
      <c r="L24" s="262">
        <v>12</v>
      </c>
      <c r="M24" s="262">
        <v>13</v>
      </c>
      <c r="N24" s="262">
        <v>14</v>
      </c>
      <c r="O24" s="262">
        <v>15</v>
      </c>
      <c r="P24" s="262">
        <v>16</v>
      </c>
      <c r="Q24" s="262">
        <v>17</v>
      </c>
      <c r="R24" s="262">
        <v>18</v>
      </c>
      <c r="S24" s="262">
        <v>19</v>
      </c>
      <c r="T24" s="262">
        <v>20</v>
      </c>
    </row>
    <row r="25" spans="1:20" s="258" customFormat="1" x14ac:dyDescent="0.25">
      <c r="A25" s="263">
        <v>1</v>
      </c>
      <c r="B25" s="264"/>
      <c r="C25" s="264"/>
      <c r="D25" s="264"/>
      <c r="E25" s="264"/>
      <c r="F25" s="264"/>
      <c r="G25" s="264"/>
      <c r="H25" s="264"/>
      <c r="I25" s="264"/>
      <c r="J25" s="265"/>
      <c r="K25" s="265"/>
      <c r="L25" s="265"/>
      <c r="M25" s="266"/>
      <c r="N25" s="266"/>
      <c r="O25" s="266"/>
      <c r="P25" s="265"/>
      <c r="Q25" s="267"/>
      <c r="R25" s="264"/>
      <c r="S25" s="267"/>
      <c r="T25" s="268"/>
    </row>
    <row r="26" spans="1:20" x14ac:dyDescent="0.25">
      <c r="A26" s="263">
        <v>2</v>
      </c>
      <c r="B26" s="264"/>
      <c r="C26" s="264"/>
      <c r="D26" s="264"/>
      <c r="E26" s="264"/>
      <c r="F26" s="264"/>
      <c r="G26" s="264"/>
      <c r="H26" s="264"/>
      <c r="I26" s="264"/>
      <c r="J26" s="265"/>
      <c r="K26" s="265"/>
      <c r="L26" s="265"/>
      <c r="M26" s="266"/>
      <c r="N26" s="266"/>
      <c r="O26" s="266"/>
      <c r="P26" s="265"/>
      <c r="Q26" s="267"/>
      <c r="R26" s="264"/>
      <c r="S26" s="267"/>
      <c r="T26" s="268"/>
    </row>
    <row r="27" spans="1:20" x14ac:dyDescent="0.25">
      <c r="A27" s="263">
        <v>3</v>
      </c>
      <c r="B27" s="264"/>
      <c r="C27" s="264"/>
      <c r="D27" s="264"/>
      <c r="E27" s="264"/>
      <c r="F27" s="264"/>
      <c r="G27" s="264"/>
      <c r="H27" s="264"/>
      <c r="I27" s="264"/>
      <c r="J27" s="265"/>
      <c r="K27" s="265"/>
      <c r="L27" s="265"/>
      <c r="M27" s="266"/>
      <c r="N27" s="266"/>
      <c r="O27" s="266"/>
      <c r="P27" s="265"/>
      <c r="Q27" s="267"/>
      <c r="R27" s="264"/>
      <c r="S27" s="267"/>
      <c r="T27" s="268"/>
    </row>
  </sheetData>
  <mergeCells count="26">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98" right="0.78740157480314998" top="0.78740157480314998" bottom="0.39370078740157499" header="0.196850393700787" footer="0.196850393700787"/>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28"/>
  <sheetViews>
    <sheetView view="pageBreakPreview" topLeftCell="D1" zoomScaleNormal="100" zoomScaleSheetLayoutView="100" workbookViewId="0">
      <selection activeCell="N11" sqref="N11"/>
    </sheetView>
  </sheetViews>
  <sheetFormatPr defaultColWidth="10.7109375" defaultRowHeight="15.75" x14ac:dyDescent="0.25"/>
  <cols>
    <col min="1" max="3" width="10.7109375" style="257"/>
    <col min="4" max="4" width="11.5703125" style="257" customWidth="1"/>
    <col min="5" max="5" width="11.85546875" style="257" customWidth="1"/>
    <col min="6" max="6" width="8.7109375" style="257" customWidth="1"/>
    <col min="7" max="7" width="10.28515625" style="257" customWidth="1"/>
    <col min="8" max="8" width="8.7109375" style="257" customWidth="1"/>
    <col min="9" max="9" width="8.28515625" style="257" customWidth="1"/>
    <col min="10" max="10" width="20.140625" style="257" customWidth="1"/>
    <col min="11" max="11" width="11.140625" style="257" customWidth="1"/>
    <col min="12" max="12" width="8.85546875" style="257" customWidth="1"/>
    <col min="13" max="13" width="8.7109375" style="257" customWidth="1"/>
    <col min="14" max="14" width="13.7109375" style="257" customWidth="1"/>
    <col min="15" max="16" width="8.7109375" style="257" customWidth="1"/>
    <col min="17" max="17" width="11.85546875" style="257" customWidth="1"/>
    <col min="18" max="18" width="12" style="257" customWidth="1"/>
    <col min="19" max="19" width="18.28515625" style="257" customWidth="1"/>
    <col min="20" max="20" width="22.42578125" style="257" customWidth="1"/>
    <col min="21" max="21" width="30.7109375" style="257" customWidth="1"/>
    <col min="22" max="23" width="8.7109375" style="257" customWidth="1"/>
    <col min="24" max="24" width="24.5703125" style="257" customWidth="1"/>
    <col min="25" max="25" width="15.28515625" style="257" customWidth="1"/>
    <col min="26" max="26" width="18.5703125" style="257" customWidth="1"/>
    <col min="27" max="27" width="19.140625" style="257" customWidth="1"/>
    <col min="28" max="240" width="10.7109375" style="257"/>
    <col min="241" max="242" width="15.7109375" style="257" customWidth="1"/>
    <col min="243" max="245" width="14.7109375" style="257" customWidth="1"/>
    <col min="246" max="249" width="13.7109375" style="257" customWidth="1"/>
    <col min="250" max="253" width="15.7109375" style="257" customWidth="1"/>
    <col min="254" max="254" width="22.85546875" style="257" customWidth="1"/>
    <col min="255" max="255" width="20.7109375" style="257" customWidth="1"/>
    <col min="256" max="256" width="17.7109375" style="257" customWidth="1"/>
    <col min="257" max="265" width="14.7109375" style="257" customWidth="1"/>
    <col min="266" max="496" width="10.7109375" style="257"/>
    <col min="497" max="498" width="15.7109375" style="257" customWidth="1"/>
    <col min="499" max="501" width="14.7109375" style="257" customWidth="1"/>
    <col min="502" max="505" width="13.7109375" style="257" customWidth="1"/>
    <col min="506" max="509" width="15.7109375" style="257" customWidth="1"/>
    <col min="510" max="510" width="22.85546875" style="257" customWidth="1"/>
    <col min="511" max="511" width="20.7109375" style="257" customWidth="1"/>
    <col min="512" max="512" width="17.7109375" style="257" customWidth="1"/>
    <col min="513" max="521" width="14.7109375" style="257" customWidth="1"/>
    <col min="522" max="752" width="10.7109375" style="257"/>
    <col min="753" max="754" width="15.7109375" style="257" customWidth="1"/>
    <col min="755" max="757" width="14.7109375" style="257" customWidth="1"/>
    <col min="758" max="761" width="13.7109375" style="257" customWidth="1"/>
    <col min="762" max="765" width="15.7109375" style="257" customWidth="1"/>
    <col min="766" max="766" width="22.85546875" style="257" customWidth="1"/>
    <col min="767" max="767" width="20.7109375" style="257" customWidth="1"/>
    <col min="768" max="768" width="17.7109375" style="257" customWidth="1"/>
    <col min="769" max="777" width="14.7109375" style="257" customWidth="1"/>
    <col min="778" max="1008" width="10.7109375" style="257"/>
    <col min="1009" max="1010" width="15.7109375" style="257" customWidth="1"/>
    <col min="1011" max="1013" width="14.7109375" style="257" customWidth="1"/>
    <col min="1014" max="1017" width="13.7109375" style="257" customWidth="1"/>
    <col min="1018" max="1021" width="15.7109375" style="257" customWidth="1"/>
    <col min="1022" max="1022" width="22.85546875" style="257" customWidth="1"/>
    <col min="1023" max="1023" width="20.7109375" style="257" customWidth="1"/>
    <col min="1024" max="1024" width="17.7109375" style="257" customWidth="1"/>
    <col min="1025" max="1033" width="14.7109375" style="257" customWidth="1"/>
    <col min="1034" max="1264" width="10.7109375" style="257"/>
    <col min="1265" max="1266" width="15.7109375" style="257" customWidth="1"/>
    <col min="1267" max="1269" width="14.7109375" style="257" customWidth="1"/>
    <col min="1270" max="1273" width="13.7109375" style="257" customWidth="1"/>
    <col min="1274" max="1277" width="15.7109375" style="257" customWidth="1"/>
    <col min="1278" max="1278" width="22.85546875" style="257" customWidth="1"/>
    <col min="1279" max="1279" width="20.7109375" style="257" customWidth="1"/>
    <col min="1280" max="1280" width="17.7109375" style="257" customWidth="1"/>
    <col min="1281" max="1289" width="14.7109375" style="257" customWidth="1"/>
    <col min="1290" max="1520" width="10.7109375" style="257"/>
    <col min="1521" max="1522" width="15.7109375" style="257" customWidth="1"/>
    <col min="1523" max="1525" width="14.7109375" style="257" customWidth="1"/>
    <col min="1526" max="1529" width="13.7109375" style="257" customWidth="1"/>
    <col min="1530" max="1533" width="15.7109375" style="257" customWidth="1"/>
    <col min="1534" max="1534" width="22.85546875" style="257" customWidth="1"/>
    <col min="1535" max="1535" width="20.7109375" style="257" customWidth="1"/>
    <col min="1536" max="1536" width="17.7109375" style="257" customWidth="1"/>
    <col min="1537" max="1545" width="14.7109375" style="257" customWidth="1"/>
    <col min="1546" max="1776" width="10.7109375" style="257"/>
    <col min="1777" max="1778" width="15.7109375" style="257" customWidth="1"/>
    <col min="1779" max="1781" width="14.7109375" style="257" customWidth="1"/>
    <col min="1782" max="1785" width="13.7109375" style="257" customWidth="1"/>
    <col min="1786" max="1789" width="15.7109375" style="257" customWidth="1"/>
    <col min="1790" max="1790" width="22.85546875" style="257" customWidth="1"/>
    <col min="1791" max="1791" width="20.7109375" style="257" customWidth="1"/>
    <col min="1792" max="1792" width="17.7109375" style="257" customWidth="1"/>
    <col min="1793" max="1801" width="14.7109375" style="257" customWidth="1"/>
    <col min="1802" max="2032" width="10.7109375" style="257"/>
    <col min="2033" max="2034" width="15.7109375" style="257" customWidth="1"/>
    <col min="2035" max="2037" width="14.7109375" style="257" customWidth="1"/>
    <col min="2038" max="2041" width="13.7109375" style="257" customWidth="1"/>
    <col min="2042" max="2045" width="15.7109375" style="257" customWidth="1"/>
    <col min="2046" max="2046" width="22.85546875" style="257" customWidth="1"/>
    <col min="2047" max="2047" width="20.7109375" style="257" customWidth="1"/>
    <col min="2048" max="2048" width="17.7109375" style="257" customWidth="1"/>
    <col min="2049" max="2057" width="14.7109375" style="257" customWidth="1"/>
    <col min="2058" max="2288" width="10.7109375" style="257"/>
    <col min="2289" max="2290" width="15.7109375" style="257" customWidth="1"/>
    <col min="2291" max="2293" width="14.7109375" style="257" customWidth="1"/>
    <col min="2294" max="2297" width="13.7109375" style="257" customWidth="1"/>
    <col min="2298" max="2301" width="15.7109375" style="257" customWidth="1"/>
    <col min="2302" max="2302" width="22.85546875" style="257" customWidth="1"/>
    <col min="2303" max="2303" width="20.7109375" style="257" customWidth="1"/>
    <col min="2304" max="2304" width="17.7109375" style="257" customWidth="1"/>
    <col min="2305" max="2313" width="14.7109375" style="257" customWidth="1"/>
    <col min="2314" max="2544" width="10.7109375" style="257"/>
    <col min="2545" max="2546" width="15.7109375" style="257" customWidth="1"/>
    <col min="2547" max="2549" width="14.7109375" style="257" customWidth="1"/>
    <col min="2550" max="2553" width="13.7109375" style="257" customWidth="1"/>
    <col min="2554" max="2557" width="15.7109375" style="257" customWidth="1"/>
    <col min="2558" max="2558" width="22.85546875" style="257" customWidth="1"/>
    <col min="2559" max="2559" width="20.7109375" style="257" customWidth="1"/>
    <col min="2560" max="2560" width="17.7109375" style="257" customWidth="1"/>
    <col min="2561" max="2569" width="14.7109375" style="257" customWidth="1"/>
    <col min="2570" max="2800" width="10.7109375" style="257"/>
    <col min="2801" max="2802" width="15.7109375" style="257" customWidth="1"/>
    <col min="2803" max="2805" width="14.7109375" style="257" customWidth="1"/>
    <col min="2806" max="2809" width="13.7109375" style="257" customWidth="1"/>
    <col min="2810" max="2813" width="15.7109375" style="257" customWidth="1"/>
    <col min="2814" max="2814" width="22.85546875" style="257" customWidth="1"/>
    <col min="2815" max="2815" width="20.7109375" style="257" customWidth="1"/>
    <col min="2816" max="2816" width="17.7109375" style="257" customWidth="1"/>
    <col min="2817" max="2825" width="14.7109375" style="257" customWidth="1"/>
    <col min="2826" max="3056" width="10.7109375" style="257"/>
    <col min="3057" max="3058" width="15.7109375" style="257" customWidth="1"/>
    <col min="3059" max="3061" width="14.7109375" style="257" customWidth="1"/>
    <col min="3062" max="3065" width="13.7109375" style="257" customWidth="1"/>
    <col min="3066" max="3069" width="15.7109375" style="257" customWidth="1"/>
    <col min="3070" max="3070" width="22.85546875" style="257" customWidth="1"/>
    <col min="3071" max="3071" width="20.7109375" style="257" customWidth="1"/>
    <col min="3072" max="3072" width="17.7109375" style="257" customWidth="1"/>
    <col min="3073" max="3081" width="14.7109375" style="257" customWidth="1"/>
    <col min="3082" max="3312" width="10.7109375" style="257"/>
    <col min="3313" max="3314" width="15.7109375" style="257" customWidth="1"/>
    <col min="3315" max="3317" width="14.7109375" style="257" customWidth="1"/>
    <col min="3318" max="3321" width="13.7109375" style="257" customWidth="1"/>
    <col min="3322" max="3325" width="15.7109375" style="257" customWidth="1"/>
    <col min="3326" max="3326" width="22.85546875" style="257" customWidth="1"/>
    <col min="3327" max="3327" width="20.7109375" style="257" customWidth="1"/>
    <col min="3328" max="3328" width="17.7109375" style="257" customWidth="1"/>
    <col min="3329" max="3337" width="14.7109375" style="257" customWidth="1"/>
    <col min="3338" max="3568" width="10.7109375" style="257"/>
    <col min="3569" max="3570" width="15.7109375" style="257" customWidth="1"/>
    <col min="3571" max="3573" width="14.7109375" style="257" customWidth="1"/>
    <col min="3574" max="3577" width="13.7109375" style="257" customWidth="1"/>
    <col min="3578" max="3581" width="15.7109375" style="257" customWidth="1"/>
    <col min="3582" max="3582" width="22.85546875" style="257" customWidth="1"/>
    <col min="3583" max="3583" width="20.7109375" style="257" customWidth="1"/>
    <col min="3584" max="3584" width="17.7109375" style="257" customWidth="1"/>
    <col min="3585" max="3593" width="14.7109375" style="257" customWidth="1"/>
    <col min="3594" max="3824" width="10.7109375" style="257"/>
    <col min="3825" max="3826" width="15.7109375" style="257" customWidth="1"/>
    <col min="3827" max="3829" width="14.7109375" style="257" customWidth="1"/>
    <col min="3830" max="3833" width="13.7109375" style="257" customWidth="1"/>
    <col min="3834" max="3837" width="15.7109375" style="257" customWidth="1"/>
    <col min="3838" max="3838" width="22.85546875" style="257" customWidth="1"/>
    <col min="3839" max="3839" width="20.7109375" style="257" customWidth="1"/>
    <col min="3840" max="3840" width="17.7109375" style="257" customWidth="1"/>
    <col min="3841" max="3849" width="14.7109375" style="257" customWidth="1"/>
    <col min="3850" max="4080" width="10.7109375" style="257"/>
    <col min="4081" max="4082" width="15.7109375" style="257" customWidth="1"/>
    <col min="4083" max="4085" width="14.7109375" style="257" customWidth="1"/>
    <col min="4086" max="4089" width="13.7109375" style="257" customWidth="1"/>
    <col min="4090" max="4093" width="15.7109375" style="257" customWidth="1"/>
    <col min="4094" max="4094" width="22.85546875" style="257" customWidth="1"/>
    <col min="4095" max="4095" width="20.7109375" style="257" customWidth="1"/>
    <col min="4096" max="4096" width="17.7109375" style="257" customWidth="1"/>
    <col min="4097" max="4105" width="14.7109375" style="257" customWidth="1"/>
    <col min="4106" max="4336" width="10.7109375" style="257"/>
    <col min="4337" max="4338" width="15.7109375" style="257" customWidth="1"/>
    <col min="4339" max="4341" width="14.7109375" style="257" customWidth="1"/>
    <col min="4342" max="4345" width="13.7109375" style="257" customWidth="1"/>
    <col min="4346" max="4349" width="15.7109375" style="257" customWidth="1"/>
    <col min="4350" max="4350" width="22.85546875" style="257" customWidth="1"/>
    <col min="4351" max="4351" width="20.7109375" style="257" customWidth="1"/>
    <col min="4352" max="4352" width="17.7109375" style="257" customWidth="1"/>
    <col min="4353" max="4361" width="14.7109375" style="257" customWidth="1"/>
    <col min="4362" max="4592" width="10.7109375" style="257"/>
    <col min="4593" max="4594" width="15.7109375" style="257" customWidth="1"/>
    <col min="4595" max="4597" width="14.7109375" style="257" customWidth="1"/>
    <col min="4598" max="4601" width="13.7109375" style="257" customWidth="1"/>
    <col min="4602" max="4605" width="15.7109375" style="257" customWidth="1"/>
    <col min="4606" max="4606" width="22.85546875" style="257" customWidth="1"/>
    <col min="4607" max="4607" width="20.7109375" style="257" customWidth="1"/>
    <col min="4608" max="4608" width="17.7109375" style="257" customWidth="1"/>
    <col min="4609" max="4617" width="14.7109375" style="257" customWidth="1"/>
    <col min="4618" max="4848" width="10.7109375" style="257"/>
    <col min="4849" max="4850" width="15.7109375" style="257" customWidth="1"/>
    <col min="4851" max="4853" width="14.7109375" style="257" customWidth="1"/>
    <col min="4854" max="4857" width="13.7109375" style="257" customWidth="1"/>
    <col min="4858" max="4861" width="15.7109375" style="257" customWidth="1"/>
    <col min="4862" max="4862" width="22.85546875" style="257" customWidth="1"/>
    <col min="4863" max="4863" width="20.7109375" style="257" customWidth="1"/>
    <col min="4864" max="4864" width="17.7109375" style="257" customWidth="1"/>
    <col min="4865" max="4873" width="14.7109375" style="257" customWidth="1"/>
    <col min="4874" max="5104" width="10.7109375" style="257"/>
    <col min="5105" max="5106" width="15.7109375" style="257" customWidth="1"/>
    <col min="5107" max="5109" width="14.7109375" style="257" customWidth="1"/>
    <col min="5110" max="5113" width="13.7109375" style="257" customWidth="1"/>
    <col min="5114" max="5117" width="15.7109375" style="257" customWidth="1"/>
    <col min="5118" max="5118" width="22.85546875" style="257" customWidth="1"/>
    <col min="5119" max="5119" width="20.7109375" style="257" customWidth="1"/>
    <col min="5120" max="5120" width="17.7109375" style="257" customWidth="1"/>
    <col min="5121" max="5129" width="14.7109375" style="257" customWidth="1"/>
    <col min="5130" max="5360" width="10.7109375" style="257"/>
    <col min="5361" max="5362" width="15.7109375" style="257" customWidth="1"/>
    <col min="5363" max="5365" width="14.7109375" style="257" customWidth="1"/>
    <col min="5366" max="5369" width="13.7109375" style="257" customWidth="1"/>
    <col min="5370" max="5373" width="15.7109375" style="257" customWidth="1"/>
    <col min="5374" max="5374" width="22.85546875" style="257" customWidth="1"/>
    <col min="5375" max="5375" width="20.7109375" style="257" customWidth="1"/>
    <col min="5376" max="5376" width="17.7109375" style="257" customWidth="1"/>
    <col min="5377" max="5385" width="14.7109375" style="257" customWidth="1"/>
    <col min="5386" max="5616" width="10.7109375" style="257"/>
    <col min="5617" max="5618" width="15.7109375" style="257" customWidth="1"/>
    <col min="5619" max="5621" width="14.7109375" style="257" customWidth="1"/>
    <col min="5622" max="5625" width="13.7109375" style="257" customWidth="1"/>
    <col min="5626" max="5629" width="15.7109375" style="257" customWidth="1"/>
    <col min="5630" max="5630" width="22.85546875" style="257" customWidth="1"/>
    <col min="5631" max="5631" width="20.7109375" style="257" customWidth="1"/>
    <col min="5632" max="5632" width="17.7109375" style="257" customWidth="1"/>
    <col min="5633" max="5641" width="14.7109375" style="257" customWidth="1"/>
    <col min="5642" max="5872" width="10.7109375" style="257"/>
    <col min="5873" max="5874" width="15.7109375" style="257" customWidth="1"/>
    <col min="5875" max="5877" width="14.7109375" style="257" customWidth="1"/>
    <col min="5878" max="5881" width="13.7109375" style="257" customWidth="1"/>
    <col min="5882" max="5885" width="15.7109375" style="257" customWidth="1"/>
    <col min="5886" max="5886" width="22.85546875" style="257" customWidth="1"/>
    <col min="5887" max="5887" width="20.7109375" style="257" customWidth="1"/>
    <col min="5888" max="5888" width="17.7109375" style="257" customWidth="1"/>
    <col min="5889" max="5897" width="14.7109375" style="257" customWidth="1"/>
    <col min="5898" max="6128" width="10.7109375" style="257"/>
    <col min="6129" max="6130" width="15.7109375" style="257" customWidth="1"/>
    <col min="6131" max="6133" width="14.7109375" style="257" customWidth="1"/>
    <col min="6134" max="6137" width="13.7109375" style="257" customWidth="1"/>
    <col min="6138" max="6141" width="15.7109375" style="257" customWidth="1"/>
    <col min="6142" max="6142" width="22.85546875" style="257" customWidth="1"/>
    <col min="6143" max="6143" width="20.7109375" style="257" customWidth="1"/>
    <col min="6144" max="6144" width="17.7109375" style="257" customWidth="1"/>
    <col min="6145" max="6153" width="14.7109375" style="257" customWidth="1"/>
    <col min="6154" max="6384" width="10.7109375" style="257"/>
    <col min="6385" max="6386" width="15.7109375" style="257" customWidth="1"/>
    <col min="6387" max="6389" width="14.7109375" style="257" customWidth="1"/>
    <col min="6390" max="6393" width="13.7109375" style="257" customWidth="1"/>
    <col min="6394" max="6397" width="15.7109375" style="257" customWidth="1"/>
    <col min="6398" max="6398" width="22.85546875" style="257" customWidth="1"/>
    <col min="6399" max="6399" width="20.7109375" style="257" customWidth="1"/>
    <col min="6400" max="6400" width="17.7109375" style="257" customWidth="1"/>
    <col min="6401" max="6409" width="14.7109375" style="257" customWidth="1"/>
    <col min="6410" max="6640" width="10.7109375" style="257"/>
    <col min="6641" max="6642" width="15.7109375" style="257" customWidth="1"/>
    <col min="6643" max="6645" width="14.7109375" style="257" customWidth="1"/>
    <col min="6646" max="6649" width="13.7109375" style="257" customWidth="1"/>
    <col min="6650" max="6653" width="15.7109375" style="257" customWidth="1"/>
    <col min="6654" max="6654" width="22.85546875" style="257" customWidth="1"/>
    <col min="6655" max="6655" width="20.7109375" style="257" customWidth="1"/>
    <col min="6656" max="6656" width="17.7109375" style="257" customWidth="1"/>
    <col min="6657" max="6665" width="14.7109375" style="257" customWidth="1"/>
    <col min="6666" max="6896" width="10.7109375" style="257"/>
    <col min="6897" max="6898" width="15.7109375" style="257" customWidth="1"/>
    <col min="6899" max="6901" width="14.7109375" style="257" customWidth="1"/>
    <col min="6902" max="6905" width="13.7109375" style="257" customWidth="1"/>
    <col min="6906" max="6909" width="15.7109375" style="257" customWidth="1"/>
    <col min="6910" max="6910" width="22.85546875" style="257" customWidth="1"/>
    <col min="6911" max="6911" width="20.7109375" style="257" customWidth="1"/>
    <col min="6912" max="6912" width="17.7109375" style="257" customWidth="1"/>
    <col min="6913" max="6921" width="14.7109375" style="257" customWidth="1"/>
    <col min="6922" max="7152" width="10.7109375" style="257"/>
    <col min="7153" max="7154" width="15.7109375" style="257" customWidth="1"/>
    <col min="7155" max="7157" width="14.7109375" style="257" customWidth="1"/>
    <col min="7158" max="7161" width="13.7109375" style="257" customWidth="1"/>
    <col min="7162" max="7165" width="15.7109375" style="257" customWidth="1"/>
    <col min="7166" max="7166" width="22.85546875" style="257" customWidth="1"/>
    <col min="7167" max="7167" width="20.7109375" style="257" customWidth="1"/>
    <col min="7168" max="7168" width="17.7109375" style="257" customWidth="1"/>
    <col min="7169" max="7177" width="14.7109375" style="257" customWidth="1"/>
    <col min="7178" max="7408" width="10.7109375" style="257"/>
    <col min="7409" max="7410" width="15.7109375" style="257" customWidth="1"/>
    <col min="7411" max="7413" width="14.7109375" style="257" customWidth="1"/>
    <col min="7414" max="7417" width="13.7109375" style="257" customWidth="1"/>
    <col min="7418" max="7421" width="15.7109375" style="257" customWidth="1"/>
    <col min="7422" max="7422" width="22.85546875" style="257" customWidth="1"/>
    <col min="7423" max="7423" width="20.7109375" style="257" customWidth="1"/>
    <col min="7424" max="7424" width="17.7109375" style="257" customWidth="1"/>
    <col min="7425" max="7433" width="14.7109375" style="257" customWidth="1"/>
    <col min="7434" max="7664" width="10.7109375" style="257"/>
    <col min="7665" max="7666" width="15.7109375" style="257" customWidth="1"/>
    <col min="7667" max="7669" width="14.7109375" style="257" customWidth="1"/>
    <col min="7670" max="7673" width="13.7109375" style="257" customWidth="1"/>
    <col min="7674" max="7677" width="15.7109375" style="257" customWidth="1"/>
    <col min="7678" max="7678" width="22.85546875" style="257" customWidth="1"/>
    <col min="7679" max="7679" width="20.7109375" style="257" customWidth="1"/>
    <col min="7680" max="7680" width="17.7109375" style="257" customWidth="1"/>
    <col min="7681" max="7689" width="14.7109375" style="257" customWidth="1"/>
    <col min="7690" max="7920" width="10.7109375" style="257"/>
    <col min="7921" max="7922" width="15.7109375" style="257" customWidth="1"/>
    <col min="7923" max="7925" width="14.7109375" style="257" customWidth="1"/>
    <col min="7926" max="7929" width="13.7109375" style="257" customWidth="1"/>
    <col min="7930" max="7933" width="15.7109375" style="257" customWidth="1"/>
    <col min="7934" max="7934" width="22.85546875" style="257" customWidth="1"/>
    <col min="7935" max="7935" width="20.7109375" style="257" customWidth="1"/>
    <col min="7936" max="7936" width="17.7109375" style="257" customWidth="1"/>
    <col min="7937" max="7945" width="14.7109375" style="257" customWidth="1"/>
    <col min="7946" max="8176" width="10.7109375" style="257"/>
    <col min="8177" max="8178" width="15.7109375" style="257" customWidth="1"/>
    <col min="8179" max="8181" width="14.7109375" style="257" customWidth="1"/>
    <col min="8182" max="8185" width="13.7109375" style="257" customWidth="1"/>
    <col min="8186" max="8189" width="15.7109375" style="257" customWidth="1"/>
    <col min="8190" max="8190" width="22.85546875" style="257" customWidth="1"/>
    <col min="8191" max="8191" width="20.7109375" style="257" customWidth="1"/>
    <col min="8192" max="8192" width="17.7109375" style="257" customWidth="1"/>
    <col min="8193" max="8201" width="14.7109375" style="257" customWidth="1"/>
    <col min="8202" max="8432" width="10.7109375" style="257"/>
    <col min="8433" max="8434" width="15.7109375" style="257" customWidth="1"/>
    <col min="8435" max="8437" width="14.7109375" style="257" customWidth="1"/>
    <col min="8438" max="8441" width="13.7109375" style="257" customWidth="1"/>
    <col min="8442" max="8445" width="15.7109375" style="257" customWidth="1"/>
    <col min="8446" max="8446" width="22.85546875" style="257" customWidth="1"/>
    <col min="8447" max="8447" width="20.7109375" style="257" customWidth="1"/>
    <col min="8448" max="8448" width="17.7109375" style="257" customWidth="1"/>
    <col min="8449" max="8457" width="14.7109375" style="257" customWidth="1"/>
    <col min="8458" max="8688" width="10.7109375" style="257"/>
    <col min="8689" max="8690" width="15.7109375" style="257" customWidth="1"/>
    <col min="8691" max="8693" width="14.7109375" style="257" customWidth="1"/>
    <col min="8694" max="8697" width="13.7109375" style="257" customWidth="1"/>
    <col min="8698" max="8701" width="15.7109375" style="257" customWidth="1"/>
    <col min="8702" max="8702" width="22.85546875" style="257" customWidth="1"/>
    <col min="8703" max="8703" width="20.7109375" style="257" customWidth="1"/>
    <col min="8704" max="8704" width="17.7109375" style="257" customWidth="1"/>
    <col min="8705" max="8713" width="14.7109375" style="257" customWidth="1"/>
    <col min="8714" max="8944" width="10.7109375" style="257"/>
    <col min="8945" max="8946" width="15.7109375" style="257" customWidth="1"/>
    <col min="8947" max="8949" width="14.7109375" style="257" customWidth="1"/>
    <col min="8950" max="8953" width="13.7109375" style="257" customWidth="1"/>
    <col min="8954" max="8957" width="15.7109375" style="257" customWidth="1"/>
    <col min="8958" max="8958" width="22.85546875" style="257" customWidth="1"/>
    <col min="8959" max="8959" width="20.7109375" style="257" customWidth="1"/>
    <col min="8960" max="8960" width="17.7109375" style="257" customWidth="1"/>
    <col min="8961" max="8969" width="14.7109375" style="257" customWidth="1"/>
    <col min="8970" max="9200" width="10.7109375" style="257"/>
    <col min="9201" max="9202" width="15.7109375" style="257" customWidth="1"/>
    <col min="9203" max="9205" width="14.7109375" style="257" customWidth="1"/>
    <col min="9206" max="9209" width="13.7109375" style="257" customWidth="1"/>
    <col min="9210" max="9213" width="15.7109375" style="257" customWidth="1"/>
    <col min="9214" max="9214" width="22.85546875" style="257" customWidth="1"/>
    <col min="9215" max="9215" width="20.7109375" style="257" customWidth="1"/>
    <col min="9216" max="9216" width="17.7109375" style="257" customWidth="1"/>
    <col min="9217" max="9225" width="14.7109375" style="257" customWidth="1"/>
    <col min="9226" max="9456" width="10.7109375" style="257"/>
    <col min="9457" max="9458" width="15.7109375" style="257" customWidth="1"/>
    <col min="9459" max="9461" width="14.7109375" style="257" customWidth="1"/>
    <col min="9462" max="9465" width="13.7109375" style="257" customWidth="1"/>
    <col min="9466" max="9469" width="15.7109375" style="257" customWidth="1"/>
    <col min="9470" max="9470" width="22.85546875" style="257" customWidth="1"/>
    <col min="9471" max="9471" width="20.7109375" style="257" customWidth="1"/>
    <col min="9472" max="9472" width="17.7109375" style="257" customWidth="1"/>
    <col min="9473" max="9481" width="14.7109375" style="257" customWidth="1"/>
    <col min="9482" max="9712" width="10.7109375" style="257"/>
    <col min="9713" max="9714" width="15.7109375" style="257" customWidth="1"/>
    <col min="9715" max="9717" width="14.7109375" style="257" customWidth="1"/>
    <col min="9718" max="9721" width="13.7109375" style="257" customWidth="1"/>
    <col min="9722" max="9725" width="15.7109375" style="257" customWidth="1"/>
    <col min="9726" max="9726" width="22.85546875" style="257" customWidth="1"/>
    <col min="9727" max="9727" width="20.7109375" style="257" customWidth="1"/>
    <col min="9728" max="9728" width="17.7109375" style="257" customWidth="1"/>
    <col min="9729" max="9737" width="14.7109375" style="257" customWidth="1"/>
    <col min="9738" max="9968" width="10.7109375" style="257"/>
    <col min="9969" max="9970" width="15.7109375" style="257" customWidth="1"/>
    <col min="9971" max="9973" width="14.7109375" style="257" customWidth="1"/>
    <col min="9974" max="9977" width="13.7109375" style="257" customWidth="1"/>
    <col min="9978" max="9981" width="15.7109375" style="257" customWidth="1"/>
    <col min="9982" max="9982" width="22.85546875" style="257" customWidth="1"/>
    <col min="9983" max="9983" width="20.7109375" style="257" customWidth="1"/>
    <col min="9984" max="9984" width="17.7109375" style="257" customWidth="1"/>
    <col min="9985" max="9993" width="14.7109375" style="257" customWidth="1"/>
    <col min="9994" max="10224" width="10.7109375" style="257"/>
    <col min="10225" max="10226" width="15.7109375" style="257" customWidth="1"/>
    <col min="10227" max="10229" width="14.7109375" style="257" customWidth="1"/>
    <col min="10230" max="10233" width="13.7109375" style="257" customWidth="1"/>
    <col min="10234" max="10237" width="15.7109375" style="257" customWidth="1"/>
    <col min="10238" max="10238" width="22.85546875" style="257" customWidth="1"/>
    <col min="10239" max="10239" width="20.7109375" style="257" customWidth="1"/>
    <col min="10240" max="10240" width="17.7109375" style="257" customWidth="1"/>
    <col min="10241" max="10249" width="14.7109375" style="257" customWidth="1"/>
    <col min="10250" max="10480" width="10.7109375" style="257"/>
    <col min="10481" max="10482" width="15.7109375" style="257" customWidth="1"/>
    <col min="10483" max="10485" width="14.7109375" style="257" customWidth="1"/>
    <col min="10486" max="10489" width="13.7109375" style="257" customWidth="1"/>
    <col min="10490" max="10493" width="15.7109375" style="257" customWidth="1"/>
    <col min="10494" max="10494" width="22.85546875" style="257" customWidth="1"/>
    <col min="10495" max="10495" width="20.7109375" style="257" customWidth="1"/>
    <col min="10496" max="10496" width="17.7109375" style="257" customWidth="1"/>
    <col min="10497" max="10505" width="14.7109375" style="257" customWidth="1"/>
    <col min="10506" max="10736" width="10.7109375" style="257"/>
    <col min="10737" max="10738" width="15.7109375" style="257" customWidth="1"/>
    <col min="10739" max="10741" width="14.7109375" style="257" customWidth="1"/>
    <col min="10742" max="10745" width="13.7109375" style="257" customWidth="1"/>
    <col min="10746" max="10749" width="15.7109375" style="257" customWidth="1"/>
    <col min="10750" max="10750" width="22.85546875" style="257" customWidth="1"/>
    <col min="10751" max="10751" width="20.7109375" style="257" customWidth="1"/>
    <col min="10752" max="10752" width="17.7109375" style="257" customWidth="1"/>
    <col min="10753" max="10761" width="14.7109375" style="257" customWidth="1"/>
    <col min="10762" max="10992" width="10.7109375" style="257"/>
    <col min="10993" max="10994" width="15.7109375" style="257" customWidth="1"/>
    <col min="10995" max="10997" width="14.7109375" style="257" customWidth="1"/>
    <col min="10998" max="11001" width="13.7109375" style="257" customWidth="1"/>
    <col min="11002" max="11005" width="15.7109375" style="257" customWidth="1"/>
    <col min="11006" max="11006" width="22.85546875" style="257" customWidth="1"/>
    <col min="11007" max="11007" width="20.7109375" style="257" customWidth="1"/>
    <col min="11008" max="11008" width="17.7109375" style="257" customWidth="1"/>
    <col min="11009" max="11017" width="14.7109375" style="257" customWidth="1"/>
    <col min="11018" max="11248" width="10.7109375" style="257"/>
    <col min="11249" max="11250" width="15.7109375" style="257" customWidth="1"/>
    <col min="11251" max="11253" width="14.7109375" style="257" customWidth="1"/>
    <col min="11254" max="11257" width="13.7109375" style="257" customWidth="1"/>
    <col min="11258" max="11261" width="15.7109375" style="257" customWidth="1"/>
    <col min="11262" max="11262" width="22.85546875" style="257" customWidth="1"/>
    <col min="11263" max="11263" width="20.7109375" style="257" customWidth="1"/>
    <col min="11264" max="11264" width="17.7109375" style="257" customWidth="1"/>
    <col min="11265" max="11273" width="14.7109375" style="257" customWidth="1"/>
    <col min="11274" max="11504" width="10.7109375" style="257"/>
    <col min="11505" max="11506" width="15.7109375" style="257" customWidth="1"/>
    <col min="11507" max="11509" width="14.7109375" style="257" customWidth="1"/>
    <col min="11510" max="11513" width="13.7109375" style="257" customWidth="1"/>
    <col min="11514" max="11517" width="15.7109375" style="257" customWidth="1"/>
    <col min="11518" max="11518" width="22.85546875" style="257" customWidth="1"/>
    <col min="11519" max="11519" width="20.7109375" style="257" customWidth="1"/>
    <col min="11520" max="11520" width="17.7109375" style="257" customWidth="1"/>
    <col min="11521" max="11529" width="14.7109375" style="257" customWidth="1"/>
    <col min="11530" max="11760" width="10.7109375" style="257"/>
    <col min="11761" max="11762" width="15.7109375" style="257" customWidth="1"/>
    <col min="11763" max="11765" width="14.7109375" style="257" customWidth="1"/>
    <col min="11766" max="11769" width="13.7109375" style="257" customWidth="1"/>
    <col min="11770" max="11773" width="15.7109375" style="257" customWidth="1"/>
    <col min="11774" max="11774" width="22.85546875" style="257" customWidth="1"/>
    <col min="11775" max="11775" width="20.7109375" style="257" customWidth="1"/>
    <col min="11776" max="11776" width="17.7109375" style="257" customWidth="1"/>
    <col min="11777" max="11785" width="14.7109375" style="257" customWidth="1"/>
    <col min="11786" max="12016" width="10.7109375" style="257"/>
    <col min="12017" max="12018" width="15.7109375" style="257" customWidth="1"/>
    <col min="12019" max="12021" width="14.7109375" style="257" customWidth="1"/>
    <col min="12022" max="12025" width="13.7109375" style="257" customWidth="1"/>
    <col min="12026" max="12029" width="15.7109375" style="257" customWidth="1"/>
    <col min="12030" max="12030" width="22.85546875" style="257" customWidth="1"/>
    <col min="12031" max="12031" width="20.7109375" style="257" customWidth="1"/>
    <col min="12032" max="12032" width="17.7109375" style="257" customWidth="1"/>
    <col min="12033" max="12041" width="14.7109375" style="257" customWidth="1"/>
    <col min="12042" max="12272" width="10.7109375" style="257"/>
    <col min="12273" max="12274" width="15.7109375" style="257" customWidth="1"/>
    <col min="12275" max="12277" width="14.7109375" style="257" customWidth="1"/>
    <col min="12278" max="12281" width="13.7109375" style="257" customWidth="1"/>
    <col min="12282" max="12285" width="15.7109375" style="257" customWidth="1"/>
    <col min="12286" max="12286" width="22.85546875" style="257" customWidth="1"/>
    <col min="12287" max="12287" width="20.7109375" style="257" customWidth="1"/>
    <col min="12288" max="12288" width="17.7109375" style="257" customWidth="1"/>
    <col min="12289" max="12297" width="14.7109375" style="257" customWidth="1"/>
    <col min="12298" max="12528" width="10.7109375" style="257"/>
    <col min="12529" max="12530" width="15.7109375" style="257" customWidth="1"/>
    <col min="12531" max="12533" width="14.7109375" style="257" customWidth="1"/>
    <col min="12534" max="12537" width="13.7109375" style="257" customWidth="1"/>
    <col min="12538" max="12541" width="15.7109375" style="257" customWidth="1"/>
    <col min="12542" max="12542" width="22.85546875" style="257" customWidth="1"/>
    <col min="12543" max="12543" width="20.7109375" style="257" customWidth="1"/>
    <col min="12544" max="12544" width="17.7109375" style="257" customWidth="1"/>
    <col min="12545" max="12553" width="14.7109375" style="257" customWidth="1"/>
    <col min="12554" max="12784" width="10.7109375" style="257"/>
    <col min="12785" max="12786" width="15.7109375" style="257" customWidth="1"/>
    <col min="12787" max="12789" width="14.7109375" style="257" customWidth="1"/>
    <col min="12790" max="12793" width="13.7109375" style="257" customWidth="1"/>
    <col min="12794" max="12797" width="15.7109375" style="257" customWidth="1"/>
    <col min="12798" max="12798" width="22.85546875" style="257" customWidth="1"/>
    <col min="12799" max="12799" width="20.7109375" style="257" customWidth="1"/>
    <col min="12800" max="12800" width="17.7109375" style="257" customWidth="1"/>
    <col min="12801" max="12809" width="14.7109375" style="257" customWidth="1"/>
    <col min="12810" max="13040" width="10.7109375" style="257"/>
    <col min="13041" max="13042" width="15.7109375" style="257" customWidth="1"/>
    <col min="13043" max="13045" width="14.7109375" style="257" customWidth="1"/>
    <col min="13046" max="13049" width="13.7109375" style="257" customWidth="1"/>
    <col min="13050" max="13053" width="15.7109375" style="257" customWidth="1"/>
    <col min="13054" max="13054" width="22.85546875" style="257" customWidth="1"/>
    <col min="13055" max="13055" width="20.7109375" style="257" customWidth="1"/>
    <col min="13056" max="13056" width="17.7109375" style="257" customWidth="1"/>
    <col min="13057" max="13065" width="14.7109375" style="257" customWidth="1"/>
    <col min="13066" max="13296" width="10.7109375" style="257"/>
    <col min="13297" max="13298" width="15.7109375" style="257" customWidth="1"/>
    <col min="13299" max="13301" width="14.7109375" style="257" customWidth="1"/>
    <col min="13302" max="13305" width="13.7109375" style="257" customWidth="1"/>
    <col min="13306" max="13309" width="15.7109375" style="257" customWidth="1"/>
    <col min="13310" max="13310" width="22.85546875" style="257" customWidth="1"/>
    <col min="13311" max="13311" width="20.7109375" style="257" customWidth="1"/>
    <col min="13312" max="13312" width="17.7109375" style="257" customWidth="1"/>
    <col min="13313" max="13321" width="14.7109375" style="257" customWidth="1"/>
    <col min="13322" max="13552" width="10.7109375" style="257"/>
    <col min="13553" max="13554" width="15.7109375" style="257" customWidth="1"/>
    <col min="13555" max="13557" width="14.7109375" style="257" customWidth="1"/>
    <col min="13558" max="13561" width="13.7109375" style="257" customWidth="1"/>
    <col min="13562" max="13565" width="15.7109375" style="257" customWidth="1"/>
    <col min="13566" max="13566" width="22.85546875" style="257" customWidth="1"/>
    <col min="13567" max="13567" width="20.7109375" style="257" customWidth="1"/>
    <col min="13568" max="13568" width="17.7109375" style="257" customWidth="1"/>
    <col min="13569" max="13577" width="14.7109375" style="257" customWidth="1"/>
    <col min="13578" max="13808" width="10.7109375" style="257"/>
    <col min="13809" max="13810" width="15.7109375" style="257" customWidth="1"/>
    <col min="13811" max="13813" width="14.7109375" style="257" customWidth="1"/>
    <col min="13814" max="13817" width="13.7109375" style="257" customWidth="1"/>
    <col min="13818" max="13821" width="15.7109375" style="257" customWidth="1"/>
    <col min="13822" max="13822" width="22.85546875" style="257" customWidth="1"/>
    <col min="13823" max="13823" width="20.7109375" style="257" customWidth="1"/>
    <col min="13824" max="13824" width="17.7109375" style="257" customWidth="1"/>
    <col min="13825" max="13833" width="14.7109375" style="257" customWidth="1"/>
    <col min="13834" max="14064" width="10.7109375" style="257"/>
    <col min="14065" max="14066" width="15.7109375" style="257" customWidth="1"/>
    <col min="14067" max="14069" width="14.7109375" style="257" customWidth="1"/>
    <col min="14070" max="14073" width="13.7109375" style="257" customWidth="1"/>
    <col min="14074" max="14077" width="15.7109375" style="257" customWidth="1"/>
    <col min="14078" max="14078" width="22.85546875" style="257" customWidth="1"/>
    <col min="14079" max="14079" width="20.7109375" style="257" customWidth="1"/>
    <col min="14080" max="14080" width="17.7109375" style="257" customWidth="1"/>
    <col min="14081" max="14089" width="14.7109375" style="257" customWidth="1"/>
    <col min="14090" max="14320" width="10.7109375" style="257"/>
    <col min="14321" max="14322" width="15.7109375" style="257" customWidth="1"/>
    <col min="14323" max="14325" width="14.7109375" style="257" customWidth="1"/>
    <col min="14326" max="14329" width="13.7109375" style="257" customWidth="1"/>
    <col min="14330" max="14333" width="15.7109375" style="257" customWidth="1"/>
    <col min="14334" max="14334" width="22.85546875" style="257" customWidth="1"/>
    <col min="14335" max="14335" width="20.7109375" style="257" customWidth="1"/>
    <col min="14336" max="14336" width="17.7109375" style="257" customWidth="1"/>
    <col min="14337" max="14345" width="14.7109375" style="257" customWidth="1"/>
    <col min="14346" max="14576" width="10.7109375" style="257"/>
    <col min="14577" max="14578" width="15.7109375" style="257" customWidth="1"/>
    <col min="14579" max="14581" width="14.7109375" style="257" customWidth="1"/>
    <col min="14582" max="14585" width="13.7109375" style="257" customWidth="1"/>
    <col min="14586" max="14589" width="15.7109375" style="257" customWidth="1"/>
    <col min="14590" max="14590" width="22.85546875" style="257" customWidth="1"/>
    <col min="14591" max="14591" width="20.7109375" style="257" customWidth="1"/>
    <col min="14592" max="14592" width="17.7109375" style="257" customWidth="1"/>
    <col min="14593" max="14601" width="14.7109375" style="257" customWidth="1"/>
    <col min="14602" max="14832" width="10.7109375" style="257"/>
    <col min="14833" max="14834" width="15.7109375" style="257" customWidth="1"/>
    <col min="14835" max="14837" width="14.7109375" style="257" customWidth="1"/>
    <col min="14838" max="14841" width="13.7109375" style="257" customWidth="1"/>
    <col min="14842" max="14845" width="15.7109375" style="257" customWidth="1"/>
    <col min="14846" max="14846" width="22.85546875" style="257" customWidth="1"/>
    <col min="14847" max="14847" width="20.7109375" style="257" customWidth="1"/>
    <col min="14848" max="14848" width="17.7109375" style="257" customWidth="1"/>
    <col min="14849" max="14857" width="14.7109375" style="257" customWidth="1"/>
    <col min="14858" max="15088" width="10.7109375" style="257"/>
    <col min="15089" max="15090" width="15.7109375" style="257" customWidth="1"/>
    <col min="15091" max="15093" width="14.7109375" style="257" customWidth="1"/>
    <col min="15094" max="15097" width="13.7109375" style="257" customWidth="1"/>
    <col min="15098" max="15101" width="15.7109375" style="257" customWidth="1"/>
    <col min="15102" max="15102" width="22.85546875" style="257" customWidth="1"/>
    <col min="15103" max="15103" width="20.7109375" style="257" customWidth="1"/>
    <col min="15104" max="15104" width="17.7109375" style="257" customWidth="1"/>
    <col min="15105" max="15113" width="14.7109375" style="257" customWidth="1"/>
    <col min="15114" max="15344" width="10.7109375" style="257"/>
    <col min="15345" max="15346" width="15.7109375" style="257" customWidth="1"/>
    <col min="15347" max="15349" width="14.7109375" style="257" customWidth="1"/>
    <col min="15350" max="15353" width="13.7109375" style="257" customWidth="1"/>
    <col min="15354" max="15357" width="15.7109375" style="257" customWidth="1"/>
    <col min="15358" max="15358" width="22.85546875" style="257" customWidth="1"/>
    <col min="15359" max="15359" width="20.7109375" style="257" customWidth="1"/>
    <col min="15360" max="15360" width="17.7109375" style="257" customWidth="1"/>
    <col min="15361" max="15369" width="14.7109375" style="257" customWidth="1"/>
    <col min="15370" max="15600" width="10.7109375" style="257"/>
    <col min="15601" max="15602" width="15.7109375" style="257" customWidth="1"/>
    <col min="15603" max="15605" width="14.7109375" style="257" customWidth="1"/>
    <col min="15606" max="15609" width="13.7109375" style="257" customWidth="1"/>
    <col min="15610" max="15613" width="15.7109375" style="257" customWidth="1"/>
    <col min="15614" max="15614" width="22.85546875" style="257" customWidth="1"/>
    <col min="15615" max="15615" width="20.7109375" style="257" customWidth="1"/>
    <col min="15616" max="15616" width="17.7109375" style="257" customWidth="1"/>
    <col min="15617" max="15625" width="14.7109375" style="257" customWidth="1"/>
    <col min="15626" max="15856" width="10.7109375" style="257"/>
    <col min="15857" max="15858" width="15.7109375" style="257" customWidth="1"/>
    <col min="15859" max="15861" width="14.7109375" style="257" customWidth="1"/>
    <col min="15862" max="15865" width="13.7109375" style="257" customWidth="1"/>
    <col min="15866" max="15869" width="15.7109375" style="257" customWidth="1"/>
    <col min="15870" max="15870" width="22.85546875" style="257" customWidth="1"/>
    <col min="15871" max="15871" width="20.7109375" style="257" customWidth="1"/>
    <col min="15872" max="15872" width="17.7109375" style="257" customWidth="1"/>
    <col min="15873" max="15881" width="14.7109375" style="257" customWidth="1"/>
    <col min="15882" max="16112" width="10.7109375" style="257"/>
    <col min="16113" max="16114" width="15.7109375" style="257" customWidth="1"/>
    <col min="16115" max="16117" width="14.7109375" style="257" customWidth="1"/>
    <col min="16118" max="16121" width="13.7109375" style="257" customWidth="1"/>
    <col min="16122" max="16125" width="15.7109375" style="257" customWidth="1"/>
    <col min="16126" max="16126" width="22.85546875" style="257" customWidth="1"/>
    <col min="16127" max="16127" width="20.7109375" style="257" customWidth="1"/>
    <col min="16128" max="16128" width="17.7109375" style="257" customWidth="1"/>
    <col min="16129" max="16137" width="14.7109375" style="257" customWidth="1"/>
    <col min="16138" max="16384" width="10.7109375" style="257"/>
  </cols>
  <sheetData>
    <row r="1" spans="1:27" ht="25.5" customHeight="1" x14ac:dyDescent="0.25">
      <c r="AA1" s="29" t="s">
        <v>65</v>
      </c>
    </row>
    <row r="2" spans="1:27" s="10" customFormat="1" ht="18.75" customHeight="1" x14ac:dyDescent="0.3">
      <c r="E2" s="16"/>
      <c r="Q2" s="14"/>
      <c r="R2" s="14"/>
      <c r="AA2" s="13" t="s">
        <v>6</v>
      </c>
    </row>
    <row r="3" spans="1:27" s="10" customFormat="1" ht="18.75" customHeight="1" x14ac:dyDescent="0.3">
      <c r="E3" s="16"/>
      <c r="Q3" s="14"/>
      <c r="R3" s="14"/>
      <c r="AA3" s="13" t="s">
        <v>64</v>
      </c>
    </row>
    <row r="4" spans="1:27" s="10" customFormat="1" x14ac:dyDescent="0.2">
      <c r="E4" s="15"/>
      <c r="Q4" s="14"/>
      <c r="R4" s="14"/>
    </row>
    <row r="5" spans="1:27" s="10" customFormat="1" x14ac:dyDescent="0.2">
      <c r="A5" s="287" t="s">
        <v>506</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0" customFormat="1" x14ac:dyDescent="0.2">
      <c r="A6" s="163"/>
      <c r="B6" s="163"/>
      <c r="C6" s="163"/>
      <c r="D6" s="163"/>
      <c r="E6" s="163"/>
      <c r="F6" s="163"/>
      <c r="G6" s="163"/>
      <c r="H6" s="163"/>
      <c r="I6" s="163"/>
      <c r="J6" s="163"/>
      <c r="K6" s="163"/>
      <c r="L6" s="163"/>
      <c r="M6" s="163"/>
      <c r="N6" s="163"/>
      <c r="O6" s="163"/>
      <c r="P6" s="163"/>
      <c r="Q6" s="163"/>
      <c r="R6" s="163"/>
      <c r="S6" s="163"/>
      <c r="T6" s="163"/>
    </row>
    <row r="7" spans="1:27" s="10" customFormat="1" ht="18.75" x14ac:dyDescent="0.2">
      <c r="E7" s="291" t="s">
        <v>5</v>
      </c>
      <c r="F7" s="291"/>
      <c r="G7" s="291"/>
      <c r="H7" s="291"/>
      <c r="I7" s="291"/>
      <c r="J7" s="291"/>
      <c r="K7" s="291"/>
      <c r="L7" s="291"/>
      <c r="M7" s="291"/>
      <c r="N7" s="291"/>
      <c r="O7" s="291"/>
      <c r="P7" s="291"/>
      <c r="Q7" s="291"/>
      <c r="R7" s="291"/>
      <c r="S7" s="291"/>
      <c r="T7" s="291"/>
      <c r="U7" s="291"/>
      <c r="V7" s="291"/>
      <c r="W7" s="291"/>
      <c r="X7" s="291"/>
      <c r="Y7" s="291"/>
    </row>
    <row r="8" spans="1:27" s="10" customFormat="1" ht="18.75" x14ac:dyDescent="0.2">
      <c r="E8" s="164"/>
      <c r="F8" s="164"/>
      <c r="G8" s="164"/>
      <c r="H8" s="164"/>
      <c r="I8" s="164"/>
      <c r="J8" s="164"/>
      <c r="K8" s="164"/>
      <c r="L8" s="164"/>
      <c r="M8" s="164"/>
      <c r="N8" s="164"/>
      <c r="O8" s="164"/>
      <c r="P8" s="164"/>
      <c r="Q8" s="164"/>
      <c r="R8" s="164"/>
      <c r="S8" s="11"/>
      <c r="T8" s="11"/>
      <c r="U8" s="11"/>
      <c r="V8" s="11"/>
      <c r="W8" s="11"/>
    </row>
    <row r="9" spans="1:27" s="10" customFormat="1" ht="18.75" customHeight="1" x14ac:dyDescent="0.2">
      <c r="E9" s="296" t="s">
        <v>508</v>
      </c>
      <c r="F9" s="296"/>
      <c r="G9" s="296"/>
      <c r="H9" s="296"/>
      <c r="I9" s="296"/>
      <c r="J9" s="296"/>
      <c r="K9" s="296"/>
      <c r="L9" s="296"/>
      <c r="M9" s="296"/>
      <c r="N9" s="296"/>
      <c r="O9" s="296"/>
      <c r="P9" s="296"/>
      <c r="Q9" s="296"/>
      <c r="R9" s="296"/>
      <c r="S9" s="296"/>
      <c r="T9" s="296"/>
      <c r="U9" s="296"/>
      <c r="V9" s="296"/>
      <c r="W9" s="296"/>
      <c r="X9" s="296"/>
      <c r="Y9" s="296"/>
    </row>
    <row r="10" spans="1:27" s="10" customFormat="1" ht="18.75" customHeight="1" x14ac:dyDescent="0.2">
      <c r="E10" s="294" t="s">
        <v>4</v>
      </c>
      <c r="F10" s="294"/>
      <c r="G10" s="294"/>
      <c r="H10" s="294"/>
      <c r="I10" s="294"/>
      <c r="J10" s="294"/>
      <c r="K10" s="294"/>
      <c r="L10" s="294"/>
      <c r="M10" s="294"/>
      <c r="N10" s="294"/>
      <c r="O10" s="294"/>
      <c r="P10" s="294"/>
      <c r="Q10" s="294"/>
      <c r="R10" s="294"/>
      <c r="S10" s="294"/>
      <c r="T10" s="294"/>
      <c r="U10" s="294"/>
      <c r="V10" s="294"/>
      <c r="W10" s="294"/>
      <c r="X10" s="294"/>
      <c r="Y10" s="294"/>
    </row>
    <row r="11" spans="1:27" s="10" customFormat="1" ht="18.75" x14ac:dyDescent="0.2">
      <c r="E11" s="164"/>
      <c r="F11" s="164"/>
      <c r="G11" s="164"/>
      <c r="H11" s="164"/>
      <c r="I11" s="164"/>
      <c r="J11" s="164"/>
      <c r="K11" s="164"/>
      <c r="L11" s="164"/>
      <c r="M11" s="164"/>
      <c r="N11" s="164"/>
      <c r="O11" s="164"/>
      <c r="P11" s="164"/>
      <c r="Q11" s="164"/>
      <c r="R11" s="164"/>
      <c r="S11" s="11"/>
      <c r="T11" s="11"/>
      <c r="U11" s="11"/>
      <c r="V11" s="11"/>
      <c r="W11" s="11"/>
    </row>
    <row r="12" spans="1:27" s="10" customFormat="1" ht="18.75" customHeight="1" x14ac:dyDescent="0.2">
      <c r="E12" s="318" t="s">
        <v>505</v>
      </c>
      <c r="F12" s="318"/>
      <c r="G12" s="318"/>
      <c r="H12" s="318"/>
      <c r="I12" s="318"/>
      <c r="J12" s="318"/>
      <c r="K12" s="318"/>
      <c r="L12" s="318"/>
      <c r="M12" s="318"/>
      <c r="N12" s="318"/>
      <c r="O12" s="318"/>
      <c r="P12" s="318"/>
      <c r="Q12" s="318"/>
      <c r="R12" s="318"/>
      <c r="S12" s="318"/>
      <c r="T12" s="318"/>
      <c r="U12" s="318"/>
      <c r="V12" s="318"/>
      <c r="W12" s="318"/>
      <c r="X12" s="318"/>
      <c r="Y12" s="318"/>
    </row>
    <row r="13" spans="1:27" s="10" customFormat="1" ht="18.75" customHeight="1" x14ac:dyDescent="0.2">
      <c r="E13" s="294" t="s">
        <v>3</v>
      </c>
      <c r="F13" s="294"/>
      <c r="G13" s="294"/>
      <c r="H13" s="294"/>
      <c r="I13" s="294"/>
      <c r="J13" s="294"/>
      <c r="K13" s="294"/>
      <c r="L13" s="294"/>
      <c r="M13" s="294"/>
      <c r="N13" s="294"/>
      <c r="O13" s="294"/>
      <c r="P13" s="294"/>
      <c r="Q13" s="294"/>
      <c r="R13" s="294"/>
      <c r="S13" s="294"/>
      <c r="T13" s="294"/>
      <c r="U13" s="294"/>
      <c r="V13" s="294"/>
      <c r="W13" s="294"/>
      <c r="X13" s="294"/>
      <c r="Y13" s="294"/>
    </row>
    <row r="14" spans="1:27" s="7" customFormat="1" ht="15.75" customHeight="1" x14ac:dyDescent="0.2">
      <c r="E14" s="166"/>
      <c r="F14" s="166"/>
      <c r="G14" s="166"/>
      <c r="H14" s="166"/>
      <c r="I14" s="166"/>
      <c r="J14" s="166"/>
      <c r="K14" s="166"/>
      <c r="L14" s="166"/>
      <c r="M14" s="166"/>
      <c r="N14" s="166"/>
      <c r="O14" s="166"/>
      <c r="P14" s="166"/>
      <c r="Q14" s="166"/>
      <c r="R14" s="166"/>
      <c r="S14" s="166"/>
      <c r="T14" s="166"/>
      <c r="U14" s="166"/>
      <c r="V14" s="166"/>
      <c r="W14" s="166"/>
    </row>
    <row r="15" spans="1:27" s="2" customFormat="1" ht="12" x14ac:dyDescent="0.2">
      <c r="E15" s="296" t="s">
        <v>504</v>
      </c>
      <c r="F15" s="296"/>
      <c r="G15" s="296"/>
      <c r="H15" s="296"/>
      <c r="I15" s="296"/>
      <c r="J15" s="296"/>
      <c r="K15" s="296"/>
      <c r="L15" s="296"/>
      <c r="M15" s="296"/>
      <c r="N15" s="296"/>
      <c r="O15" s="296"/>
      <c r="P15" s="296"/>
      <c r="Q15" s="296"/>
      <c r="R15" s="296"/>
      <c r="S15" s="296"/>
      <c r="T15" s="296"/>
      <c r="U15" s="296"/>
      <c r="V15" s="296"/>
      <c r="W15" s="296"/>
      <c r="X15" s="296"/>
      <c r="Y15" s="296"/>
    </row>
    <row r="16" spans="1:27" s="2" customFormat="1" ht="15" customHeight="1" x14ac:dyDescent="0.2">
      <c r="E16" s="294" t="s">
        <v>2</v>
      </c>
      <c r="F16" s="294"/>
      <c r="G16" s="294"/>
      <c r="H16" s="294"/>
      <c r="I16" s="294"/>
      <c r="J16" s="294"/>
      <c r="K16" s="294"/>
      <c r="L16" s="294"/>
      <c r="M16" s="294"/>
      <c r="N16" s="294"/>
      <c r="O16" s="294"/>
      <c r="P16" s="294"/>
      <c r="Q16" s="294"/>
      <c r="R16" s="294"/>
      <c r="S16" s="294"/>
      <c r="T16" s="294"/>
      <c r="U16" s="294"/>
      <c r="V16" s="294"/>
      <c r="W16" s="294"/>
      <c r="X16" s="294"/>
      <c r="Y16" s="294"/>
    </row>
    <row r="17" spans="1:27" s="2" customFormat="1" ht="15" customHeight="1" x14ac:dyDescent="0.2">
      <c r="E17" s="165"/>
      <c r="F17" s="165"/>
      <c r="G17" s="165"/>
      <c r="H17" s="165"/>
      <c r="I17" s="165"/>
      <c r="J17" s="165"/>
      <c r="K17" s="165"/>
      <c r="L17" s="165"/>
      <c r="M17" s="165"/>
      <c r="N17" s="165"/>
      <c r="O17" s="165"/>
      <c r="P17" s="165"/>
      <c r="Q17" s="165"/>
      <c r="R17" s="165"/>
      <c r="S17" s="165"/>
      <c r="T17" s="165"/>
      <c r="U17" s="165"/>
      <c r="V17" s="165"/>
      <c r="W17" s="165"/>
    </row>
    <row r="18" spans="1:27" s="2" customFormat="1" ht="15" customHeight="1" x14ac:dyDescent="0.2">
      <c r="E18" s="290"/>
      <c r="F18" s="290"/>
      <c r="G18" s="290"/>
      <c r="H18" s="290"/>
      <c r="I18" s="290"/>
      <c r="J18" s="290"/>
      <c r="K18" s="290"/>
      <c r="L18" s="290"/>
      <c r="M18" s="290"/>
      <c r="N18" s="290"/>
      <c r="O18" s="290"/>
      <c r="P18" s="290"/>
      <c r="Q18" s="290"/>
      <c r="R18" s="290"/>
      <c r="S18" s="290"/>
      <c r="T18" s="290"/>
      <c r="U18" s="290"/>
      <c r="V18" s="290"/>
      <c r="W18" s="290"/>
      <c r="X18" s="290"/>
      <c r="Y18" s="290"/>
    </row>
    <row r="19" spans="1:27" ht="25.5" customHeight="1" x14ac:dyDescent="0.25">
      <c r="A19" s="290" t="s">
        <v>489</v>
      </c>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row>
    <row r="20" spans="1:27" s="258" customFormat="1" ht="21" customHeight="1" x14ac:dyDescent="0.25"/>
    <row r="21" spans="1:27" ht="15.75" customHeight="1" x14ac:dyDescent="0.25">
      <c r="A21" s="319" t="s">
        <v>1</v>
      </c>
      <c r="B21" s="322" t="s">
        <v>490</v>
      </c>
      <c r="C21" s="323"/>
      <c r="D21" s="322" t="s">
        <v>491</v>
      </c>
      <c r="E21" s="323"/>
      <c r="F21" s="315" t="s">
        <v>461</v>
      </c>
      <c r="G21" s="317"/>
      <c r="H21" s="317"/>
      <c r="I21" s="316"/>
      <c r="J21" s="319" t="s">
        <v>492</v>
      </c>
      <c r="K21" s="322" t="s">
        <v>493</v>
      </c>
      <c r="L21" s="323"/>
      <c r="M21" s="322" t="s">
        <v>494</v>
      </c>
      <c r="N21" s="323"/>
      <c r="O21" s="322" t="s">
        <v>495</v>
      </c>
      <c r="P21" s="323"/>
      <c r="Q21" s="322" t="s">
        <v>496</v>
      </c>
      <c r="R21" s="323"/>
      <c r="S21" s="319" t="s">
        <v>497</v>
      </c>
      <c r="T21" s="319" t="s">
        <v>498</v>
      </c>
      <c r="U21" s="319" t="s">
        <v>499</v>
      </c>
      <c r="V21" s="322" t="s">
        <v>500</v>
      </c>
      <c r="W21" s="323"/>
      <c r="X21" s="315" t="s">
        <v>481</v>
      </c>
      <c r="Y21" s="317"/>
      <c r="Z21" s="315" t="s">
        <v>482</v>
      </c>
      <c r="AA21" s="317"/>
    </row>
    <row r="22" spans="1:27" ht="216" customHeight="1" x14ac:dyDescent="0.25">
      <c r="A22" s="320"/>
      <c r="B22" s="324"/>
      <c r="C22" s="325"/>
      <c r="D22" s="324"/>
      <c r="E22" s="325"/>
      <c r="F22" s="315" t="s">
        <v>501</v>
      </c>
      <c r="G22" s="316"/>
      <c r="H22" s="315" t="s">
        <v>502</v>
      </c>
      <c r="I22" s="316"/>
      <c r="J22" s="321"/>
      <c r="K22" s="324"/>
      <c r="L22" s="325"/>
      <c r="M22" s="324"/>
      <c r="N22" s="325"/>
      <c r="O22" s="324"/>
      <c r="P22" s="325"/>
      <c r="Q22" s="324"/>
      <c r="R22" s="325"/>
      <c r="S22" s="321"/>
      <c r="T22" s="321"/>
      <c r="U22" s="321"/>
      <c r="V22" s="324"/>
      <c r="W22" s="325"/>
      <c r="X22" s="260" t="s">
        <v>483</v>
      </c>
      <c r="Y22" s="260" t="s">
        <v>484</v>
      </c>
      <c r="Z22" s="260" t="s">
        <v>485</v>
      </c>
      <c r="AA22" s="260" t="s">
        <v>486</v>
      </c>
    </row>
    <row r="23" spans="1:27" ht="60" customHeight="1" x14ac:dyDescent="0.25">
      <c r="A23" s="321"/>
      <c r="B23" s="269" t="s">
        <v>487</v>
      </c>
      <c r="C23" s="269" t="s">
        <v>488</v>
      </c>
      <c r="D23" s="269" t="s">
        <v>487</v>
      </c>
      <c r="E23" s="269" t="s">
        <v>488</v>
      </c>
      <c r="F23" s="269" t="s">
        <v>487</v>
      </c>
      <c r="G23" s="269" t="s">
        <v>488</v>
      </c>
      <c r="H23" s="269" t="s">
        <v>487</v>
      </c>
      <c r="I23" s="269" t="s">
        <v>488</v>
      </c>
      <c r="J23" s="269" t="s">
        <v>487</v>
      </c>
      <c r="K23" s="269" t="s">
        <v>487</v>
      </c>
      <c r="L23" s="269" t="s">
        <v>488</v>
      </c>
      <c r="M23" s="269" t="s">
        <v>487</v>
      </c>
      <c r="N23" s="269" t="s">
        <v>488</v>
      </c>
      <c r="O23" s="269" t="s">
        <v>487</v>
      </c>
      <c r="P23" s="269" t="s">
        <v>488</v>
      </c>
      <c r="Q23" s="269" t="s">
        <v>487</v>
      </c>
      <c r="R23" s="269" t="s">
        <v>488</v>
      </c>
      <c r="S23" s="269" t="s">
        <v>487</v>
      </c>
      <c r="T23" s="269" t="s">
        <v>487</v>
      </c>
      <c r="U23" s="269" t="s">
        <v>487</v>
      </c>
      <c r="V23" s="269" t="s">
        <v>487</v>
      </c>
      <c r="W23" s="269" t="s">
        <v>488</v>
      </c>
      <c r="X23" s="269" t="s">
        <v>487</v>
      </c>
      <c r="Y23" s="269" t="s">
        <v>487</v>
      </c>
      <c r="Z23" s="260" t="s">
        <v>487</v>
      </c>
      <c r="AA23" s="260" t="s">
        <v>487</v>
      </c>
    </row>
    <row r="24" spans="1:27" x14ac:dyDescent="0.2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x14ac:dyDescent="0.25">
      <c r="A25" s="257"/>
      <c r="B25" s="257"/>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row>
    <row r="26" spans="1:27" x14ac:dyDescent="0.25">
      <c r="X26" s="271"/>
      <c r="Y26" s="272"/>
      <c r="Z26" s="273"/>
      <c r="AA26" s="273"/>
    </row>
    <row r="27" spans="1:27" s="274" customFormat="1" ht="12.75" x14ac:dyDescent="0.2">
      <c r="A27" s="275"/>
      <c r="B27" s="275"/>
      <c r="C27" s="275"/>
      <c r="E27" s="275"/>
      <c r="X27" s="276"/>
      <c r="Y27" s="276"/>
      <c r="Z27" s="276"/>
      <c r="AA27" s="276"/>
    </row>
    <row r="28" spans="1:27" s="274" customFormat="1" ht="12.75" x14ac:dyDescent="0.2">
      <c r="A28" s="275"/>
      <c r="B28" s="275"/>
      <c r="C28" s="275"/>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98" right="0.59055118110236204" top="0.78740157480314998" bottom="0.39370078740157499" header="0.196850393700787" footer="0.196850393700787"/>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33">
    <pageSetUpPr fitToPage="1"/>
  </sheetPr>
  <dimension ref="A1:AC382"/>
  <sheetViews>
    <sheetView topLeftCell="A4" zoomScaleSheetLayoutView="85" workbookViewId="0">
      <selection activeCell="E30" sqref="E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29" t="s">
        <v>65</v>
      </c>
      <c r="E1" s="14"/>
      <c r="F1" s="14"/>
    </row>
    <row r="2" spans="1:29" s="10" customFormat="1" ht="18.75" customHeight="1" x14ac:dyDescent="0.3">
      <c r="A2" s="16"/>
      <c r="C2" s="13" t="s">
        <v>6</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287" t="s">
        <v>506</v>
      </c>
      <c r="B5" s="287"/>
      <c r="C5" s="287"/>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 customFormat="1" ht="18.75" x14ac:dyDescent="0.3">
      <c r="A6" s="15"/>
      <c r="E6" s="14"/>
      <c r="F6" s="14"/>
      <c r="G6" s="13"/>
    </row>
    <row r="7" spans="1:29" s="10" customFormat="1" ht="18.75" x14ac:dyDescent="0.2">
      <c r="A7" s="291" t="s">
        <v>5</v>
      </c>
      <c r="B7" s="291"/>
      <c r="C7" s="291"/>
      <c r="D7" s="11"/>
      <c r="E7" s="11"/>
      <c r="F7" s="11"/>
      <c r="G7" s="11"/>
      <c r="H7" s="11"/>
      <c r="I7" s="11"/>
      <c r="J7" s="11"/>
      <c r="K7" s="11"/>
      <c r="L7" s="11"/>
      <c r="M7" s="11"/>
      <c r="N7" s="11"/>
      <c r="O7" s="11"/>
      <c r="P7" s="11"/>
      <c r="Q7" s="11"/>
      <c r="R7" s="11"/>
      <c r="S7" s="11"/>
      <c r="T7" s="11"/>
      <c r="U7" s="11"/>
    </row>
    <row r="8" spans="1:29" s="10" customFormat="1" ht="18.75" x14ac:dyDescent="0.2">
      <c r="A8" s="291"/>
      <c r="B8" s="291"/>
      <c r="C8" s="291"/>
      <c r="D8" s="12"/>
      <c r="E8" s="12"/>
      <c r="F8" s="12"/>
      <c r="G8" s="12"/>
      <c r="H8" s="11"/>
      <c r="I8" s="11"/>
      <c r="J8" s="11"/>
      <c r="K8" s="11"/>
      <c r="L8" s="11"/>
      <c r="M8" s="11"/>
      <c r="N8" s="11"/>
      <c r="O8" s="11"/>
      <c r="P8" s="11"/>
      <c r="Q8" s="11"/>
      <c r="R8" s="11"/>
      <c r="S8" s="11"/>
      <c r="T8" s="11"/>
      <c r="U8" s="11"/>
    </row>
    <row r="9" spans="1:29" s="10" customFormat="1" ht="18.75" x14ac:dyDescent="0.2">
      <c r="A9" s="292" t="s">
        <v>508</v>
      </c>
      <c r="B9" s="292"/>
      <c r="C9" s="292"/>
      <c r="D9" s="6"/>
      <c r="E9" s="6"/>
      <c r="F9" s="6"/>
      <c r="G9" s="6"/>
      <c r="H9" s="11"/>
      <c r="I9" s="11"/>
      <c r="J9" s="11"/>
      <c r="K9" s="11"/>
      <c r="L9" s="11"/>
      <c r="M9" s="11"/>
      <c r="N9" s="11"/>
      <c r="O9" s="11"/>
      <c r="P9" s="11"/>
      <c r="Q9" s="11"/>
      <c r="R9" s="11"/>
      <c r="S9" s="11"/>
      <c r="T9" s="11"/>
      <c r="U9" s="11"/>
    </row>
    <row r="10" spans="1:29" s="10" customFormat="1" ht="18.75" x14ac:dyDescent="0.2">
      <c r="A10" s="288" t="s">
        <v>4</v>
      </c>
      <c r="B10" s="288"/>
      <c r="C10" s="288"/>
      <c r="D10" s="4"/>
      <c r="E10" s="4"/>
      <c r="F10" s="4"/>
      <c r="G10" s="4"/>
      <c r="H10" s="11"/>
      <c r="I10" s="11"/>
      <c r="J10" s="11"/>
      <c r="K10" s="11"/>
      <c r="L10" s="11"/>
      <c r="M10" s="11"/>
      <c r="N10" s="11"/>
      <c r="O10" s="11"/>
      <c r="P10" s="11"/>
      <c r="Q10" s="11"/>
      <c r="R10" s="11"/>
      <c r="S10" s="11"/>
      <c r="T10" s="11"/>
      <c r="U10" s="11"/>
    </row>
    <row r="11" spans="1:29" s="10" customFormat="1" ht="18.75" x14ac:dyDescent="0.2">
      <c r="A11" s="291"/>
      <c r="B11" s="291"/>
      <c r="C11" s="291"/>
      <c r="D11" s="12"/>
      <c r="E11" s="12"/>
      <c r="F11" s="12"/>
      <c r="G11" s="12"/>
      <c r="H11" s="11"/>
      <c r="I11" s="11"/>
      <c r="J11" s="11"/>
      <c r="K11" s="11"/>
      <c r="L11" s="11"/>
      <c r="M11" s="11"/>
      <c r="N11" s="11"/>
      <c r="O11" s="11"/>
      <c r="P11" s="11"/>
      <c r="Q11" s="11"/>
      <c r="R11" s="11"/>
      <c r="S11" s="11"/>
      <c r="T11" s="11"/>
      <c r="U11" s="11"/>
    </row>
    <row r="12" spans="1:29" s="10" customFormat="1" ht="18.75" x14ac:dyDescent="0.2">
      <c r="A12" s="293" t="s">
        <v>505</v>
      </c>
      <c r="B12" s="292"/>
      <c r="C12" s="292"/>
      <c r="D12" s="6"/>
      <c r="E12" s="6"/>
      <c r="F12" s="6"/>
      <c r="G12" s="6"/>
      <c r="H12" s="11"/>
      <c r="I12" s="11"/>
      <c r="J12" s="11"/>
      <c r="K12" s="11"/>
      <c r="L12" s="11"/>
      <c r="M12" s="11"/>
      <c r="N12" s="11"/>
      <c r="O12" s="11"/>
      <c r="P12" s="11"/>
      <c r="Q12" s="11"/>
      <c r="R12" s="11"/>
      <c r="S12" s="11"/>
      <c r="T12" s="11"/>
      <c r="U12" s="11"/>
    </row>
    <row r="13" spans="1:29" s="10" customFormat="1" ht="18.75" x14ac:dyDescent="0.2">
      <c r="A13" s="288" t="s">
        <v>3</v>
      </c>
      <c r="B13" s="288"/>
      <c r="C13" s="28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97"/>
      <c r="B14" s="297"/>
      <c r="C14" s="297"/>
      <c r="D14" s="8"/>
      <c r="E14" s="8"/>
      <c r="F14" s="8"/>
      <c r="G14" s="8"/>
      <c r="H14" s="8"/>
      <c r="I14" s="8"/>
      <c r="J14" s="8"/>
      <c r="K14" s="8"/>
      <c r="L14" s="8"/>
      <c r="M14" s="8"/>
      <c r="N14" s="8"/>
      <c r="O14" s="8"/>
      <c r="P14" s="8"/>
      <c r="Q14" s="8"/>
      <c r="R14" s="8"/>
      <c r="S14" s="8"/>
      <c r="T14" s="8"/>
      <c r="U14" s="8"/>
    </row>
    <row r="15" spans="1:29" s="2" customFormat="1" ht="126" customHeight="1" x14ac:dyDescent="0.2">
      <c r="A15" s="295" t="s">
        <v>504</v>
      </c>
      <c r="B15" s="295"/>
      <c r="C15" s="295"/>
      <c r="D15" s="6"/>
      <c r="E15" s="6"/>
      <c r="F15" s="6"/>
      <c r="G15" s="6"/>
      <c r="H15" s="6"/>
      <c r="I15" s="6"/>
      <c r="J15" s="6"/>
      <c r="K15" s="6"/>
      <c r="L15" s="6"/>
      <c r="M15" s="6"/>
      <c r="N15" s="6"/>
      <c r="O15" s="6"/>
      <c r="P15" s="6"/>
      <c r="Q15" s="6"/>
      <c r="R15" s="6"/>
      <c r="S15" s="6"/>
      <c r="T15" s="6"/>
      <c r="U15" s="6"/>
    </row>
    <row r="16" spans="1:29" s="2" customFormat="1" ht="15" customHeight="1" x14ac:dyDescent="0.2">
      <c r="A16" s="288" t="s">
        <v>2</v>
      </c>
      <c r="B16" s="288"/>
      <c r="C16" s="288"/>
      <c r="D16" s="4"/>
      <c r="E16" s="4"/>
      <c r="F16" s="4"/>
      <c r="G16" s="4"/>
      <c r="H16" s="4"/>
      <c r="I16" s="4"/>
      <c r="J16" s="4"/>
      <c r="K16" s="4"/>
      <c r="L16" s="4"/>
      <c r="M16" s="4"/>
      <c r="N16" s="4"/>
      <c r="O16" s="4"/>
      <c r="P16" s="4"/>
      <c r="Q16" s="4"/>
      <c r="R16" s="4"/>
      <c r="S16" s="4"/>
      <c r="T16" s="4"/>
      <c r="U16" s="4"/>
    </row>
    <row r="17" spans="1:21" s="2" customFormat="1" ht="15" customHeight="1" x14ac:dyDescent="0.2">
      <c r="A17" s="300"/>
      <c r="B17" s="300"/>
      <c r="C17" s="300"/>
      <c r="D17" s="3"/>
      <c r="E17" s="3"/>
      <c r="F17" s="3"/>
      <c r="G17" s="3"/>
      <c r="H17" s="3"/>
      <c r="I17" s="3"/>
      <c r="J17" s="3"/>
      <c r="K17" s="3"/>
      <c r="L17" s="3"/>
      <c r="M17" s="3"/>
      <c r="N17" s="3"/>
      <c r="O17" s="3"/>
      <c r="P17" s="3"/>
      <c r="Q17" s="3"/>
      <c r="R17" s="3"/>
    </row>
    <row r="18" spans="1:21" s="2" customFormat="1" ht="27.75" customHeight="1" x14ac:dyDescent="0.2">
      <c r="A18" s="295" t="s">
        <v>238</v>
      </c>
      <c r="B18" s="295"/>
      <c r="C18" s="295"/>
      <c r="D18" s="5"/>
      <c r="E18" s="5"/>
      <c r="F18" s="5"/>
      <c r="G18" s="5"/>
      <c r="H18" s="5"/>
      <c r="I18" s="5"/>
      <c r="J18" s="5"/>
      <c r="K18" s="5"/>
      <c r="L18" s="5"/>
      <c r="M18" s="5"/>
      <c r="N18" s="5"/>
      <c r="O18" s="5"/>
      <c r="P18" s="5"/>
      <c r="Q18" s="5"/>
      <c r="R18" s="5"/>
      <c r="S18" s="5"/>
      <c r="T18" s="5"/>
      <c r="U18" s="5"/>
    </row>
    <row r="19" spans="1:21" s="2" customFormat="1" ht="15" customHeight="1" thickBot="1" x14ac:dyDescent="0.25">
      <c r="A19" s="4"/>
      <c r="B19" s="4"/>
      <c r="C19" s="4"/>
      <c r="D19" s="4"/>
      <c r="E19" s="4"/>
      <c r="F19" s="4"/>
      <c r="G19" s="4"/>
      <c r="H19" s="3"/>
      <c r="I19" s="3"/>
      <c r="J19" s="3"/>
      <c r="K19" s="3"/>
      <c r="L19" s="3"/>
      <c r="M19" s="3"/>
      <c r="N19" s="3"/>
      <c r="O19" s="3"/>
      <c r="P19" s="3"/>
      <c r="Q19" s="3"/>
      <c r="R19" s="3"/>
    </row>
    <row r="20" spans="1:21" s="2" customFormat="1" ht="39.75" customHeight="1" x14ac:dyDescent="0.2">
      <c r="A20" s="132" t="s">
        <v>1</v>
      </c>
      <c r="B20" s="133" t="s">
        <v>63</v>
      </c>
      <c r="C20" s="134" t="s">
        <v>62</v>
      </c>
      <c r="D20" s="25"/>
      <c r="E20" s="25"/>
      <c r="F20" s="25"/>
      <c r="G20" s="25"/>
      <c r="H20" s="24"/>
      <c r="I20" s="24"/>
      <c r="J20" s="24"/>
      <c r="K20" s="24"/>
      <c r="L20" s="24"/>
      <c r="M20" s="24"/>
      <c r="N20" s="24"/>
      <c r="O20" s="24"/>
      <c r="P20" s="24"/>
      <c r="Q20" s="24"/>
      <c r="R20" s="24"/>
      <c r="S20" s="23"/>
      <c r="T20" s="23"/>
      <c r="U20" s="23"/>
    </row>
    <row r="21" spans="1:21" s="2" customFormat="1" ht="16.5" customHeight="1" x14ac:dyDescent="0.2">
      <c r="A21" s="124">
        <v>1</v>
      </c>
      <c r="B21" s="28">
        <v>2</v>
      </c>
      <c r="C21" s="125">
        <v>3</v>
      </c>
      <c r="D21" s="25"/>
      <c r="E21" s="25"/>
      <c r="F21" s="25"/>
      <c r="G21" s="25"/>
      <c r="H21" s="24"/>
      <c r="I21" s="24"/>
      <c r="J21" s="24"/>
      <c r="K21" s="24"/>
      <c r="L21" s="24"/>
      <c r="M21" s="24"/>
      <c r="N21" s="24"/>
      <c r="O21" s="24"/>
      <c r="P21" s="24"/>
      <c r="Q21" s="24"/>
      <c r="R21" s="24"/>
      <c r="S21" s="23"/>
      <c r="T21" s="23"/>
      <c r="U21" s="23"/>
    </row>
    <row r="22" spans="1:21" s="2" customFormat="1" ht="33.75" customHeight="1" x14ac:dyDescent="0.2">
      <c r="A22" s="126" t="s">
        <v>61</v>
      </c>
      <c r="B22" s="26" t="s">
        <v>243</v>
      </c>
      <c r="C22" s="127" t="s">
        <v>269</v>
      </c>
      <c r="D22" s="25"/>
      <c r="E22" s="25"/>
      <c r="F22" s="24"/>
      <c r="G22" s="24"/>
      <c r="H22" s="24"/>
      <c r="I22" s="24"/>
      <c r="J22" s="24"/>
      <c r="K22" s="24"/>
      <c r="L22" s="24"/>
      <c r="M22" s="24"/>
      <c r="N22" s="24"/>
      <c r="O22" s="24"/>
      <c r="P22" s="24"/>
      <c r="Q22" s="23"/>
      <c r="R22" s="23"/>
      <c r="S22" s="23"/>
      <c r="T22" s="23"/>
      <c r="U22" s="23"/>
    </row>
    <row r="23" spans="1:21" ht="63" x14ac:dyDescent="0.25">
      <c r="A23" s="126" t="s">
        <v>59</v>
      </c>
      <c r="B23" s="22" t="s">
        <v>56</v>
      </c>
      <c r="C23" s="128" t="s">
        <v>512</v>
      </c>
      <c r="D23" s="20"/>
      <c r="E23" s="20"/>
      <c r="F23" s="20"/>
      <c r="G23" s="20"/>
      <c r="H23" s="20"/>
      <c r="I23" s="20"/>
      <c r="J23" s="20"/>
      <c r="K23" s="20"/>
      <c r="L23" s="20"/>
      <c r="M23" s="20"/>
      <c r="N23" s="20"/>
      <c r="O23" s="20"/>
      <c r="P23" s="20"/>
      <c r="Q23" s="20"/>
      <c r="R23" s="20"/>
      <c r="S23" s="20"/>
      <c r="T23" s="20"/>
      <c r="U23" s="20"/>
    </row>
    <row r="24" spans="1:21" ht="63" customHeight="1" x14ac:dyDescent="0.25">
      <c r="A24" s="126" t="s">
        <v>58</v>
      </c>
      <c r="B24" s="22" t="s">
        <v>326</v>
      </c>
      <c r="C24" s="128" t="s">
        <v>513</v>
      </c>
      <c r="D24" s="20"/>
      <c r="E24" s="20"/>
      <c r="F24" s="20"/>
      <c r="G24" s="20"/>
      <c r="H24" s="20"/>
      <c r="I24" s="20"/>
      <c r="J24" s="20"/>
      <c r="K24" s="20"/>
      <c r="L24" s="20"/>
      <c r="M24" s="20"/>
      <c r="N24" s="20"/>
      <c r="O24" s="20"/>
      <c r="P24" s="20"/>
      <c r="Q24" s="20"/>
      <c r="R24" s="20"/>
      <c r="S24" s="20"/>
      <c r="T24" s="20"/>
      <c r="U24" s="20"/>
    </row>
    <row r="25" spans="1:21" ht="63" customHeight="1" x14ac:dyDescent="0.25">
      <c r="A25" s="126" t="s">
        <v>57</v>
      </c>
      <c r="B25" s="22" t="s">
        <v>253</v>
      </c>
      <c r="C25" s="128" t="s">
        <v>514</v>
      </c>
      <c r="D25" s="20"/>
      <c r="E25" s="20"/>
      <c r="F25" s="20"/>
      <c r="G25" s="20"/>
      <c r="H25" s="20"/>
      <c r="I25" s="20"/>
      <c r="J25" s="20"/>
      <c r="K25" s="20"/>
      <c r="L25" s="20"/>
      <c r="M25" s="20"/>
      <c r="N25" s="20"/>
      <c r="O25" s="20"/>
      <c r="P25" s="20"/>
      <c r="Q25" s="20"/>
      <c r="R25" s="20"/>
      <c r="S25" s="20"/>
      <c r="T25" s="20"/>
      <c r="U25" s="20"/>
    </row>
    <row r="26" spans="1:21" ht="42.75" customHeight="1" x14ac:dyDescent="0.25">
      <c r="A26" s="126" t="s">
        <v>55</v>
      </c>
      <c r="B26" s="22" t="s">
        <v>177</v>
      </c>
      <c r="C26" s="128" t="s">
        <v>516</v>
      </c>
      <c r="D26" s="20"/>
      <c r="E26" s="20"/>
      <c r="F26" s="20"/>
      <c r="G26" s="20"/>
      <c r="H26" s="20"/>
      <c r="I26" s="20"/>
      <c r="J26" s="20"/>
      <c r="K26" s="20"/>
      <c r="L26" s="20"/>
      <c r="M26" s="20"/>
      <c r="N26" s="20"/>
      <c r="O26" s="20"/>
      <c r="P26" s="20"/>
      <c r="Q26" s="20"/>
      <c r="R26" s="20"/>
      <c r="S26" s="20"/>
      <c r="T26" s="20"/>
      <c r="U26" s="20"/>
    </row>
    <row r="27" spans="1:21" ht="59.25" customHeight="1" x14ac:dyDescent="0.25">
      <c r="A27" s="126" t="s">
        <v>54</v>
      </c>
      <c r="B27" s="22" t="s">
        <v>244</v>
      </c>
      <c r="C27" s="128" t="s">
        <v>515</v>
      </c>
      <c r="D27" s="20"/>
      <c r="E27" s="20"/>
      <c r="F27" s="20"/>
      <c r="G27" s="20"/>
      <c r="H27" s="20"/>
      <c r="I27" s="20"/>
      <c r="J27" s="20"/>
      <c r="K27" s="20"/>
      <c r="L27" s="20"/>
      <c r="M27" s="20"/>
      <c r="N27" s="20"/>
      <c r="O27" s="20"/>
      <c r="P27" s="20"/>
      <c r="Q27" s="20"/>
      <c r="R27" s="20"/>
      <c r="S27" s="20"/>
      <c r="T27" s="20"/>
      <c r="U27" s="20"/>
    </row>
    <row r="28" spans="1:21" ht="42.75" customHeight="1" x14ac:dyDescent="0.25">
      <c r="A28" s="126" t="s">
        <v>52</v>
      </c>
      <c r="B28" s="22" t="s">
        <v>53</v>
      </c>
      <c r="C28" s="137">
        <v>2025</v>
      </c>
      <c r="D28" s="20"/>
      <c r="E28" s="20"/>
      <c r="F28" s="20"/>
      <c r="G28" s="20"/>
      <c r="H28" s="20"/>
      <c r="I28" s="20"/>
      <c r="J28" s="20"/>
      <c r="K28" s="20"/>
      <c r="L28" s="20"/>
      <c r="M28" s="20"/>
      <c r="N28" s="20"/>
      <c r="O28" s="20"/>
      <c r="P28" s="20"/>
      <c r="Q28" s="20"/>
      <c r="R28" s="20"/>
      <c r="S28" s="20"/>
      <c r="T28" s="20"/>
      <c r="U28" s="20"/>
    </row>
    <row r="29" spans="1:21" ht="42.75" customHeight="1" x14ac:dyDescent="0.25">
      <c r="A29" s="126" t="s">
        <v>50</v>
      </c>
      <c r="B29" s="21" t="s">
        <v>51</v>
      </c>
      <c r="C29" s="137">
        <v>2028</v>
      </c>
      <c r="D29" s="20"/>
      <c r="E29" s="20"/>
      <c r="F29" s="20"/>
      <c r="G29" s="20"/>
      <c r="H29" s="20"/>
      <c r="I29" s="20"/>
      <c r="J29" s="20"/>
      <c r="K29" s="20"/>
      <c r="L29" s="20"/>
      <c r="M29" s="20"/>
      <c r="N29" s="20"/>
      <c r="O29" s="20"/>
      <c r="P29" s="20"/>
      <c r="Q29" s="20"/>
      <c r="R29" s="20"/>
      <c r="S29" s="20"/>
      <c r="T29" s="20"/>
      <c r="U29" s="20"/>
    </row>
    <row r="30" spans="1:21" ht="42.75" customHeight="1" thickBot="1" x14ac:dyDescent="0.3">
      <c r="A30" s="129" t="s">
        <v>69</v>
      </c>
      <c r="B30" s="130" t="s">
        <v>49</v>
      </c>
      <c r="C30" s="131" t="s">
        <v>265</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05" right="0.70866141732283505" top="0.74803149606299202" bottom="0.74803149606299202" header="0.31496062992126" footer="0.31496062992126"/>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30"/>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65</v>
      </c>
    </row>
    <row r="2" spans="1:28" ht="18.75" x14ac:dyDescent="0.3">
      <c r="Z2" s="13" t="s">
        <v>6</v>
      </c>
    </row>
    <row r="3" spans="1:28" ht="18.75" x14ac:dyDescent="0.3">
      <c r="Z3" s="13" t="s">
        <v>64</v>
      </c>
    </row>
    <row r="4" spans="1:28" ht="18.75" customHeight="1" x14ac:dyDescent="0.25">
      <c r="A4" s="287" t="s">
        <v>506</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91" t="s">
        <v>5</v>
      </c>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11"/>
      <c r="AB6" s="11"/>
    </row>
    <row r="7" spans="1:28" ht="18.75" x14ac:dyDescent="0.2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11"/>
      <c r="AB7" s="11"/>
    </row>
    <row r="8" spans="1:28" x14ac:dyDescent="0.25">
      <c r="A8" s="296" t="s">
        <v>508</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6"/>
      <c r="AB8" s="6"/>
    </row>
    <row r="9" spans="1:28" ht="15.75" x14ac:dyDescent="0.25">
      <c r="A9" s="294" t="s">
        <v>4</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4"/>
      <c r="AB9" s="4"/>
    </row>
    <row r="10" spans="1:28"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11"/>
      <c r="AB10" s="11"/>
    </row>
    <row r="11" spans="1:28" x14ac:dyDescent="0.25">
      <c r="A11" s="296" t="s">
        <v>505</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6"/>
      <c r="AB11" s="6"/>
    </row>
    <row r="12" spans="1:28" ht="15.75" x14ac:dyDescent="0.25">
      <c r="A12" s="294" t="s">
        <v>3</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4"/>
      <c r="AB12" s="4"/>
    </row>
    <row r="13" spans="1:28" ht="18.75" x14ac:dyDescent="0.25">
      <c r="A13" s="297"/>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9"/>
      <c r="AB13" s="9"/>
    </row>
    <row r="14" spans="1:28" x14ac:dyDescent="0.25">
      <c r="A14" s="296" t="s">
        <v>504</v>
      </c>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6"/>
      <c r="AB14" s="6"/>
    </row>
    <row r="15" spans="1:28" ht="15.75" x14ac:dyDescent="0.25">
      <c r="A15" s="294" t="s">
        <v>2</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4"/>
      <c r="AB15" s="4"/>
    </row>
    <row r="16" spans="1:28"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245"/>
      <c r="AB16" s="245"/>
    </row>
    <row r="17" spans="1:2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245"/>
      <c r="AB17" s="245"/>
    </row>
    <row r="18" spans="1:28"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245"/>
      <c r="AB18" s="245"/>
    </row>
    <row r="19" spans="1:28"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245"/>
      <c r="AB19" s="245"/>
    </row>
    <row r="20" spans="1:2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246"/>
      <c r="AB20" s="246"/>
    </row>
    <row r="21" spans="1:28" x14ac:dyDescent="0.25">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246"/>
      <c r="AB21" s="246"/>
    </row>
    <row r="22" spans="1:28" x14ac:dyDescent="0.25">
      <c r="A22" s="328" t="s">
        <v>408</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247"/>
      <c r="AB22" s="247"/>
    </row>
    <row r="23" spans="1:28" ht="32.25" customHeight="1" x14ac:dyDescent="0.25">
      <c r="A23" s="330" t="s">
        <v>425</v>
      </c>
      <c r="B23" s="331"/>
      <c r="C23" s="331"/>
      <c r="D23" s="331"/>
      <c r="E23" s="331"/>
      <c r="F23" s="331"/>
      <c r="G23" s="331"/>
      <c r="H23" s="331"/>
      <c r="I23" s="331"/>
      <c r="J23" s="331"/>
      <c r="K23" s="331"/>
      <c r="L23" s="332"/>
      <c r="M23" s="329" t="s">
        <v>426</v>
      </c>
      <c r="N23" s="329"/>
      <c r="O23" s="329"/>
      <c r="P23" s="329"/>
      <c r="Q23" s="329"/>
      <c r="R23" s="329"/>
      <c r="S23" s="329"/>
      <c r="T23" s="329"/>
      <c r="U23" s="329"/>
      <c r="V23" s="329"/>
      <c r="W23" s="329"/>
      <c r="X23" s="329"/>
      <c r="Y23" s="329"/>
      <c r="Z23" s="329"/>
    </row>
    <row r="24" spans="1:28" ht="151.5" customHeight="1" x14ac:dyDescent="0.25">
      <c r="A24" s="248" t="s">
        <v>427</v>
      </c>
      <c r="B24" s="249" t="s">
        <v>428</v>
      </c>
      <c r="C24" s="248" t="s">
        <v>429</v>
      </c>
      <c r="D24" s="248" t="s">
        <v>430</v>
      </c>
      <c r="E24" s="248" t="s">
        <v>431</v>
      </c>
      <c r="F24" s="248" t="s">
        <v>432</v>
      </c>
      <c r="G24" s="248" t="s">
        <v>433</v>
      </c>
      <c r="H24" s="248" t="s">
        <v>434</v>
      </c>
      <c r="I24" s="248" t="s">
        <v>435</v>
      </c>
      <c r="J24" s="248" t="s">
        <v>436</v>
      </c>
      <c r="K24" s="249" t="s">
        <v>437</v>
      </c>
      <c r="L24" s="249" t="s">
        <v>438</v>
      </c>
      <c r="M24" s="250" t="s">
        <v>439</v>
      </c>
      <c r="N24" s="249" t="s">
        <v>440</v>
      </c>
      <c r="O24" s="248" t="s">
        <v>441</v>
      </c>
      <c r="P24" s="248" t="s">
        <v>442</v>
      </c>
      <c r="Q24" s="248" t="s">
        <v>443</v>
      </c>
      <c r="R24" s="248" t="s">
        <v>434</v>
      </c>
      <c r="S24" s="248" t="s">
        <v>444</v>
      </c>
      <c r="T24" s="248" t="s">
        <v>445</v>
      </c>
      <c r="U24" s="248" t="s">
        <v>446</v>
      </c>
      <c r="V24" s="248" t="s">
        <v>443</v>
      </c>
      <c r="W24" s="251" t="s">
        <v>447</v>
      </c>
      <c r="X24" s="251" t="s">
        <v>448</v>
      </c>
      <c r="Y24" s="251" t="s">
        <v>449</v>
      </c>
      <c r="Z24" s="252" t="s">
        <v>450</v>
      </c>
    </row>
    <row r="25" spans="1:28" ht="16.5" customHeight="1" x14ac:dyDescent="0.25">
      <c r="A25" s="248">
        <v>1</v>
      </c>
      <c r="B25" s="249">
        <v>2</v>
      </c>
      <c r="C25" s="248">
        <v>3</v>
      </c>
      <c r="D25" s="249">
        <v>4</v>
      </c>
      <c r="E25" s="248">
        <v>5</v>
      </c>
      <c r="F25" s="249">
        <v>6</v>
      </c>
      <c r="G25" s="248">
        <v>7</v>
      </c>
      <c r="H25" s="249">
        <v>8</v>
      </c>
      <c r="I25" s="248">
        <v>9</v>
      </c>
      <c r="J25" s="249">
        <v>10</v>
      </c>
      <c r="K25" s="248">
        <v>11</v>
      </c>
      <c r="L25" s="249">
        <v>12</v>
      </c>
      <c r="M25" s="248">
        <v>13</v>
      </c>
      <c r="N25" s="249">
        <v>14</v>
      </c>
      <c r="O25" s="248">
        <v>15</v>
      </c>
      <c r="P25" s="249">
        <v>16</v>
      </c>
      <c r="Q25" s="248">
        <v>17</v>
      </c>
      <c r="R25" s="249">
        <v>18</v>
      </c>
      <c r="S25" s="248">
        <v>19</v>
      </c>
      <c r="T25" s="249">
        <v>20</v>
      </c>
      <c r="U25" s="248">
        <v>21</v>
      </c>
      <c r="V25" s="249">
        <v>22</v>
      </c>
      <c r="W25" s="248">
        <v>23</v>
      </c>
      <c r="X25" s="249">
        <v>24</v>
      </c>
      <c r="Y25" s="248">
        <v>25</v>
      </c>
      <c r="Z25" s="249">
        <v>26</v>
      </c>
    </row>
    <row r="30" spans="1:28" x14ac:dyDescent="0.25">
      <c r="A30" s="253"/>
    </row>
  </sheetData>
  <mergeCells count="20">
    <mergeCell ref="A10:Z10"/>
    <mergeCell ref="A11:Z11"/>
    <mergeCell ref="A12:Z12"/>
    <mergeCell ref="A13:Z13"/>
    <mergeCell ref="A14:Z14"/>
    <mergeCell ref="A4:Z4"/>
    <mergeCell ref="A6:Z6"/>
    <mergeCell ref="A7:Z7"/>
    <mergeCell ref="A8:Z8"/>
    <mergeCell ref="A9:Z9"/>
    <mergeCell ref="A20:Z20"/>
    <mergeCell ref="A21:Z21"/>
    <mergeCell ref="A22:Z22"/>
    <mergeCell ref="M23:Z23"/>
    <mergeCell ref="A23:L23"/>
    <mergeCell ref="A15:Z15"/>
    <mergeCell ref="A16:Z16"/>
    <mergeCell ref="A17:Z17"/>
    <mergeCell ref="A18:Z18"/>
    <mergeCell ref="A19:Z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360"/>
  <sheetViews>
    <sheetView view="pageBreakPreview" zoomScaleNormal="100" zoomScaleSheetLayoutView="100" workbookViewId="0">
      <selection activeCell="A8" sqref="A8:O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29" t="s">
        <v>65</v>
      </c>
    </row>
    <row r="2" spans="1:28" s="10" customFormat="1" ht="18.75" customHeight="1" x14ac:dyDescent="0.3">
      <c r="A2" s="16"/>
      <c r="B2" s="16"/>
      <c r="O2" s="13" t="s">
        <v>6</v>
      </c>
    </row>
    <row r="3" spans="1:28" s="10" customFormat="1" ht="18.75" x14ac:dyDescent="0.3">
      <c r="A3" s="15"/>
      <c r="B3" s="15"/>
      <c r="O3" s="13" t="s">
        <v>64</v>
      </c>
    </row>
    <row r="4" spans="1:28" s="10" customFormat="1" ht="18.75" x14ac:dyDescent="0.3">
      <c r="A4" s="15"/>
      <c r="B4" s="15"/>
      <c r="L4" s="13"/>
    </row>
    <row r="5" spans="1:28" s="10" customFormat="1" ht="15.75" x14ac:dyDescent="0.2">
      <c r="A5" s="287" t="s">
        <v>506</v>
      </c>
      <c r="B5" s="287"/>
      <c r="C5" s="287"/>
      <c r="D5" s="287"/>
      <c r="E5" s="287"/>
      <c r="F5" s="287"/>
      <c r="G5" s="287"/>
      <c r="H5" s="287"/>
      <c r="I5" s="287"/>
      <c r="J5" s="287"/>
      <c r="K5" s="287"/>
      <c r="L5" s="287"/>
      <c r="M5" s="287"/>
      <c r="N5" s="287"/>
      <c r="O5" s="287"/>
      <c r="P5" s="58"/>
      <c r="Q5" s="58"/>
      <c r="R5" s="58"/>
      <c r="S5" s="58"/>
      <c r="T5" s="58"/>
      <c r="U5" s="58"/>
      <c r="V5" s="58"/>
      <c r="W5" s="58"/>
      <c r="X5" s="58"/>
      <c r="Y5" s="58"/>
      <c r="Z5" s="58"/>
      <c r="AA5" s="58"/>
      <c r="AB5" s="58"/>
    </row>
    <row r="6" spans="1:28" s="10" customFormat="1" ht="18.75" x14ac:dyDescent="0.3">
      <c r="A6" s="15"/>
      <c r="B6" s="15"/>
      <c r="L6" s="13"/>
    </row>
    <row r="7" spans="1:28" s="10" customFormat="1" ht="18.75" x14ac:dyDescent="0.2">
      <c r="A7" s="291" t="s">
        <v>5</v>
      </c>
      <c r="B7" s="291"/>
      <c r="C7" s="291"/>
      <c r="D7" s="291"/>
      <c r="E7" s="291"/>
      <c r="F7" s="291"/>
      <c r="G7" s="291"/>
      <c r="H7" s="291"/>
      <c r="I7" s="291"/>
      <c r="J7" s="291"/>
      <c r="K7" s="291"/>
      <c r="L7" s="291"/>
      <c r="M7" s="291"/>
      <c r="N7" s="291"/>
      <c r="O7" s="291"/>
      <c r="P7" s="11"/>
      <c r="Q7" s="11"/>
      <c r="R7" s="11"/>
      <c r="S7" s="11"/>
      <c r="T7" s="11"/>
      <c r="U7" s="11"/>
      <c r="V7" s="11"/>
      <c r="W7" s="11"/>
      <c r="X7" s="11"/>
      <c r="Y7" s="11"/>
      <c r="Z7" s="11"/>
    </row>
    <row r="8" spans="1:28" s="10" customFormat="1" ht="18.75" x14ac:dyDescent="0.2">
      <c r="A8" s="291"/>
      <c r="B8" s="291"/>
      <c r="C8" s="291"/>
      <c r="D8" s="291"/>
      <c r="E8" s="291"/>
      <c r="F8" s="291"/>
      <c r="G8" s="291"/>
      <c r="H8" s="291"/>
      <c r="I8" s="291"/>
      <c r="J8" s="291"/>
      <c r="K8" s="291"/>
      <c r="L8" s="291"/>
      <c r="M8" s="291"/>
      <c r="N8" s="291"/>
      <c r="O8" s="291"/>
      <c r="P8" s="11"/>
      <c r="Q8" s="11"/>
      <c r="R8" s="11"/>
      <c r="S8" s="11"/>
      <c r="T8" s="11"/>
      <c r="U8" s="11"/>
      <c r="V8" s="11"/>
      <c r="W8" s="11"/>
      <c r="X8" s="11"/>
      <c r="Y8" s="11"/>
      <c r="Z8" s="11"/>
    </row>
    <row r="9" spans="1:28" s="10" customFormat="1" ht="18.75" x14ac:dyDescent="0.2">
      <c r="A9" s="296" t="s">
        <v>508</v>
      </c>
      <c r="B9" s="296"/>
      <c r="C9" s="296"/>
      <c r="D9" s="296"/>
      <c r="E9" s="296"/>
      <c r="F9" s="296"/>
      <c r="G9" s="296"/>
      <c r="H9" s="296"/>
      <c r="I9" s="296"/>
      <c r="J9" s="296"/>
      <c r="K9" s="296"/>
      <c r="L9" s="296"/>
      <c r="M9" s="296"/>
      <c r="N9" s="296"/>
      <c r="O9" s="296"/>
      <c r="P9" s="11"/>
      <c r="Q9" s="11"/>
      <c r="R9" s="11"/>
      <c r="S9" s="11"/>
      <c r="T9" s="11"/>
      <c r="U9" s="11"/>
      <c r="V9" s="11"/>
      <c r="W9" s="11"/>
      <c r="X9" s="11"/>
      <c r="Y9" s="11"/>
      <c r="Z9" s="11"/>
    </row>
    <row r="10" spans="1:28" s="10" customFormat="1" ht="18.75" x14ac:dyDescent="0.2">
      <c r="A10" s="294" t="s">
        <v>4</v>
      </c>
      <c r="B10" s="294"/>
      <c r="C10" s="294"/>
      <c r="D10" s="294"/>
      <c r="E10" s="294"/>
      <c r="F10" s="294"/>
      <c r="G10" s="294"/>
      <c r="H10" s="294"/>
      <c r="I10" s="294"/>
      <c r="J10" s="294"/>
      <c r="K10" s="294"/>
      <c r="L10" s="294"/>
      <c r="M10" s="294"/>
      <c r="N10" s="294"/>
      <c r="O10" s="294"/>
      <c r="P10" s="11"/>
      <c r="Q10" s="11"/>
      <c r="R10" s="11"/>
      <c r="S10" s="11"/>
      <c r="T10" s="11"/>
      <c r="U10" s="11"/>
      <c r="V10" s="11"/>
      <c r="W10" s="11"/>
      <c r="X10" s="11"/>
      <c r="Y10" s="11"/>
      <c r="Z10" s="11"/>
    </row>
    <row r="11" spans="1:28" s="10" customFormat="1" ht="18.75" x14ac:dyDescent="0.2">
      <c r="A11" s="291"/>
      <c r="B11" s="291"/>
      <c r="C11" s="291"/>
      <c r="D11" s="291"/>
      <c r="E11" s="291"/>
      <c r="F11" s="291"/>
      <c r="G11" s="291"/>
      <c r="H11" s="291"/>
      <c r="I11" s="291"/>
      <c r="J11" s="291"/>
      <c r="K11" s="291"/>
      <c r="L11" s="291"/>
      <c r="M11" s="291"/>
      <c r="N11" s="291"/>
      <c r="O11" s="291"/>
      <c r="P11" s="11"/>
      <c r="Q11" s="11"/>
      <c r="R11" s="11"/>
      <c r="S11" s="11"/>
      <c r="T11" s="11"/>
      <c r="U11" s="11"/>
      <c r="V11" s="11"/>
      <c r="W11" s="11"/>
      <c r="X11" s="11"/>
      <c r="Y11" s="11"/>
      <c r="Z11" s="11"/>
    </row>
    <row r="12" spans="1:28" s="10" customFormat="1" ht="18.75" x14ac:dyDescent="0.2">
      <c r="A12" s="296" t="s">
        <v>505</v>
      </c>
      <c r="B12" s="296"/>
      <c r="C12" s="296"/>
      <c r="D12" s="296"/>
      <c r="E12" s="296"/>
      <c r="F12" s="296"/>
      <c r="G12" s="296"/>
      <c r="H12" s="296"/>
      <c r="I12" s="296"/>
      <c r="J12" s="296"/>
      <c r="K12" s="296"/>
      <c r="L12" s="296"/>
      <c r="M12" s="296"/>
      <c r="N12" s="296"/>
      <c r="O12" s="296"/>
      <c r="P12" s="11"/>
      <c r="Q12" s="11"/>
      <c r="R12" s="11"/>
      <c r="S12" s="11"/>
      <c r="T12" s="11"/>
      <c r="U12" s="11"/>
      <c r="V12" s="11"/>
      <c r="W12" s="11"/>
      <c r="X12" s="11"/>
      <c r="Y12" s="11"/>
      <c r="Z12" s="11"/>
    </row>
    <row r="13" spans="1:28" s="10" customFormat="1" ht="18.75" x14ac:dyDescent="0.2">
      <c r="A13" s="294" t="s">
        <v>3</v>
      </c>
      <c r="B13" s="294"/>
      <c r="C13" s="294"/>
      <c r="D13" s="294"/>
      <c r="E13" s="294"/>
      <c r="F13" s="294"/>
      <c r="G13" s="294"/>
      <c r="H13" s="294"/>
      <c r="I13" s="294"/>
      <c r="J13" s="294"/>
      <c r="K13" s="294"/>
      <c r="L13" s="294"/>
      <c r="M13" s="294"/>
      <c r="N13" s="294"/>
      <c r="O13" s="294"/>
      <c r="P13" s="11"/>
      <c r="Q13" s="11"/>
      <c r="R13" s="11"/>
      <c r="S13" s="11"/>
      <c r="T13" s="11"/>
      <c r="U13" s="11"/>
      <c r="V13" s="11"/>
      <c r="W13" s="11"/>
      <c r="X13" s="11"/>
      <c r="Y13" s="11"/>
      <c r="Z13" s="11"/>
    </row>
    <row r="14" spans="1:28" s="7" customFormat="1" ht="15.75" customHeight="1" x14ac:dyDescent="0.2">
      <c r="A14" s="297"/>
      <c r="B14" s="297"/>
      <c r="C14" s="297"/>
      <c r="D14" s="297"/>
      <c r="E14" s="297"/>
      <c r="F14" s="297"/>
      <c r="G14" s="297"/>
      <c r="H14" s="297"/>
      <c r="I14" s="297"/>
      <c r="J14" s="297"/>
      <c r="K14" s="297"/>
      <c r="L14" s="297"/>
      <c r="M14" s="297"/>
      <c r="N14" s="297"/>
      <c r="O14" s="297"/>
      <c r="P14" s="166"/>
      <c r="Q14" s="166"/>
      <c r="R14" s="166"/>
      <c r="S14" s="166"/>
      <c r="T14" s="166"/>
      <c r="U14" s="166"/>
      <c r="V14" s="166"/>
      <c r="W14" s="166"/>
      <c r="X14" s="166"/>
      <c r="Y14" s="166"/>
      <c r="Z14" s="166"/>
    </row>
    <row r="15" spans="1:28" s="2" customFormat="1" ht="12" x14ac:dyDescent="0.2">
      <c r="A15" s="296" t="s">
        <v>504</v>
      </c>
      <c r="B15" s="296"/>
      <c r="C15" s="296"/>
      <c r="D15" s="296"/>
      <c r="E15" s="296"/>
      <c r="F15" s="296"/>
      <c r="G15" s="296"/>
      <c r="H15" s="296"/>
      <c r="I15" s="296"/>
      <c r="J15" s="296"/>
      <c r="K15" s="296"/>
      <c r="L15" s="296"/>
      <c r="M15" s="296"/>
      <c r="N15" s="296"/>
      <c r="O15" s="296"/>
      <c r="P15" s="6"/>
      <c r="Q15" s="6"/>
      <c r="R15" s="6"/>
      <c r="S15" s="6"/>
      <c r="T15" s="6"/>
      <c r="U15" s="6"/>
      <c r="V15" s="6"/>
      <c r="W15" s="6"/>
      <c r="X15" s="6"/>
      <c r="Y15" s="6"/>
      <c r="Z15" s="6"/>
    </row>
    <row r="16" spans="1:28" s="2" customFormat="1" ht="15" customHeight="1" x14ac:dyDescent="0.2">
      <c r="A16" s="294" t="s">
        <v>2</v>
      </c>
      <c r="B16" s="294"/>
      <c r="C16" s="294"/>
      <c r="D16" s="294"/>
      <c r="E16" s="294"/>
      <c r="F16" s="294"/>
      <c r="G16" s="294"/>
      <c r="H16" s="294"/>
      <c r="I16" s="294"/>
      <c r="J16" s="294"/>
      <c r="K16" s="294"/>
      <c r="L16" s="294"/>
      <c r="M16" s="294"/>
      <c r="N16" s="294"/>
      <c r="O16" s="294"/>
      <c r="P16" s="4"/>
      <c r="Q16" s="4"/>
      <c r="R16" s="4"/>
      <c r="S16" s="4"/>
      <c r="T16" s="4"/>
      <c r="U16" s="4"/>
      <c r="V16" s="4"/>
      <c r="W16" s="4"/>
      <c r="X16" s="4"/>
      <c r="Y16" s="4"/>
      <c r="Z16" s="4"/>
    </row>
    <row r="17" spans="1:26" s="2" customFormat="1" ht="15" customHeight="1" x14ac:dyDescent="0.2">
      <c r="A17" s="300"/>
      <c r="B17" s="300"/>
      <c r="C17" s="300"/>
      <c r="D17" s="300"/>
      <c r="E17" s="300"/>
      <c r="F17" s="300"/>
      <c r="G17" s="300"/>
      <c r="H17" s="300"/>
      <c r="I17" s="300"/>
      <c r="J17" s="300"/>
      <c r="K17" s="300"/>
      <c r="L17" s="300"/>
      <c r="M17" s="300"/>
      <c r="N17" s="300"/>
      <c r="O17" s="300"/>
      <c r="P17" s="165"/>
      <c r="Q17" s="165"/>
      <c r="R17" s="165"/>
      <c r="S17" s="165"/>
      <c r="T17" s="165"/>
      <c r="U17" s="165"/>
      <c r="V17" s="165"/>
      <c r="W17" s="165"/>
    </row>
    <row r="18" spans="1:26" s="2" customFormat="1" ht="91.5" customHeight="1" x14ac:dyDescent="0.2">
      <c r="A18" s="333" t="s">
        <v>409</v>
      </c>
      <c r="B18" s="333"/>
      <c r="C18" s="333"/>
      <c r="D18" s="333"/>
      <c r="E18" s="333"/>
      <c r="F18" s="333"/>
      <c r="G18" s="333"/>
      <c r="H18" s="333"/>
      <c r="I18" s="333"/>
      <c r="J18" s="333"/>
      <c r="K18" s="333"/>
      <c r="L18" s="333"/>
      <c r="M18" s="333"/>
      <c r="N18" s="333"/>
      <c r="O18" s="333"/>
      <c r="P18" s="5"/>
      <c r="Q18" s="5"/>
      <c r="R18" s="5"/>
      <c r="S18" s="5"/>
      <c r="T18" s="5"/>
      <c r="U18" s="5"/>
      <c r="V18" s="5"/>
      <c r="W18" s="5"/>
      <c r="X18" s="5"/>
      <c r="Y18" s="5"/>
      <c r="Z18" s="5"/>
    </row>
    <row r="19" spans="1:26" s="2" customFormat="1" ht="78" customHeight="1" x14ac:dyDescent="0.2">
      <c r="A19" s="298" t="s">
        <v>1</v>
      </c>
      <c r="B19" s="298" t="s">
        <v>410</v>
      </c>
      <c r="C19" s="298" t="s">
        <v>411</v>
      </c>
      <c r="D19" s="298" t="s">
        <v>412</v>
      </c>
      <c r="E19" s="334" t="s">
        <v>413</v>
      </c>
      <c r="F19" s="335"/>
      <c r="G19" s="335"/>
      <c r="H19" s="335"/>
      <c r="I19" s="336"/>
      <c r="J19" s="298" t="s">
        <v>414</v>
      </c>
      <c r="K19" s="298"/>
      <c r="L19" s="298"/>
      <c r="M19" s="298"/>
      <c r="N19" s="298"/>
      <c r="O19" s="298"/>
      <c r="P19" s="165"/>
      <c r="Q19" s="165"/>
      <c r="R19" s="165"/>
      <c r="S19" s="165"/>
      <c r="T19" s="165"/>
      <c r="U19" s="165"/>
      <c r="V19" s="165"/>
      <c r="W19" s="165"/>
    </row>
    <row r="20" spans="1:26" s="2" customFormat="1" ht="51" customHeight="1" x14ac:dyDescent="0.2">
      <c r="A20" s="298"/>
      <c r="B20" s="298"/>
      <c r="C20" s="298"/>
      <c r="D20" s="298"/>
      <c r="E20" s="241" t="s">
        <v>415</v>
      </c>
      <c r="F20" s="241" t="s">
        <v>416</v>
      </c>
      <c r="G20" s="241" t="s">
        <v>417</v>
      </c>
      <c r="H20" s="241" t="s">
        <v>418</v>
      </c>
      <c r="I20" s="241" t="s">
        <v>72</v>
      </c>
      <c r="J20" s="241" t="s">
        <v>419</v>
      </c>
      <c r="K20" s="241" t="s">
        <v>420</v>
      </c>
      <c r="L20" s="242" t="s">
        <v>421</v>
      </c>
      <c r="M20" s="243" t="s">
        <v>422</v>
      </c>
      <c r="N20" s="243" t="s">
        <v>423</v>
      </c>
      <c r="O20" s="243" t="s">
        <v>424</v>
      </c>
      <c r="P20" s="24"/>
      <c r="Q20" s="24"/>
      <c r="R20" s="24"/>
      <c r="S20" s="24"/>
      <c r="T20" s="24"/>
      <c r="U20" s="24"/>
      <c r="V20" s="24"/>
      <c r="W20" s="24"/>
      <c r="X20" s="23"/>
      <c r="Y20" s="23"/>
      <c r="Z20" s="23"/>
    </row>
    <row r="21" spans="1:26" s="2" customFormat="1" ht="16.5" customHeight="1" x14ac:dyDescent="0.2">
      <c r="A21" s="244">
        <v>1</v>
      </c>
      <c r="B21" s="28">
        <v>2</v>
      </c>
      <c r="C21" s="244">
        <v>3</v>
      </c>
      <c r="D21" s="28">
        <v>4</v>
      </c>
      <c r="E21" s="244">
        <v>5</v>
      </c>
      <c r="F21" s="28">
        <v>6</v>
      </c>
      <c r="G21" s="244">
        <v>7</v>
      </c>
      <c r="H21" s="28">
        <v>8</v>
      </c>
      <c r="I21" s="244">
        <v>9</v>
      </c>
      <c r="J21" s="28">
        <v>10</v>
      </c>
      <c r="K21" s="244">
        <v>11</v>
      </c>
      <c r="L21" s="28">
        <v>12</v>
      </c>
      <c r="M21" s="244">
        <v>13</v>
      </c>
      <c r="N21" s="28">
        <v>14</v>
      </c>
      <c r="O21" s="244">
        <v>15</v>
      </c>
      <c r="P21" s="24"/>
      <c r="Q21" s="24"/>
      <c r="R21" s="24"/>
      <c r="S21" s="24"/>
      <c r="T21" s="24"/>
      <c r="U21" s="24"/>
      <c r="V21" s="24"/>
      <c r="W21" s="24"/>
      <c r="X21" s="23"/>
      <c r="Y21" s="23"/>
      <c r="Z21" s="23"/>
    </row>
    <row r="22" spans="1:26" s="2" customFormat="1" ht="18.75" x14ac:dyDescent="0.25">
      <c r="A22" s="1"/>
      <c r="B22" s="1"/>
      <c r="C22" s="1"/>
      <c r="D22" s="1"/>
      <c r="E22" s="1"/>
      <c r="F22" s="1"/>
      <c r="G22" s="1"/>
      <c r="H22" s="1"/>
      <c r="I22" s="1"/>
      <c r="J22" s="1"/>
      <c r="K22" s="1"/>
      <c r="L22" s="1"/>
      <c r="M22" s="1"/>
      <c r="N22" s="1"/>
      <c r="O22" s="1"/>
      <c r="P22" s="24"/>
      <c r="Q22" s="24"/>
      <c r="R22" s="24"/>
      <c r="S22" s="24"/>
      <c r="T22" s="24"/>
      <c r="U22" s="24"/>
      <c r="V22" s="23"/>
      <c r="W22" s="23"/>
      <c r="X22" s="23"/>
      <c r="Y22" s="23"/>
      <c r="Z22" s="23"/>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505" right="0.70866141732283505" top="0.74803149606299202" bottom="0.74803149606299202" header="0.31496062992126" footer="0.31496062992126"/>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Result">
    <pageSetUpPr fitToPage="1"/>
  </sheetPr>
  <dimension ref="A1:AF92"/>
  <sheetViews>
    <sheetView view="pageBreakPreview" topLeftCell="A10" zoomScale="70" zoomScaleNormal="50" zoomScaleSheetLayoutView="70" workbookViewId="0">
      <selection activeCell="D30" sqref="D30"/>
    </sheetView>
  </sheetViews>
  <sheetFormatPr defaultColWidth="10.28515625" defaultRowHeight="15.75" customHeight="1" x14ac:dyDescent="0.25"/>
  <cols>
    <col min="1" max="1" width="72.140625" style="172" customWidth="1"/>
    <col min="2" max="2" width="28.7109375" style="172" customWidth="1"/>
    <col min="3" max="3" width="19.5703125" style="172" customWidth="1"/>
    <col min="4" max="5" width="24.5703125" style="172" customWidth="1"/>
    <col min="6" max="32" width="19.5703125" style="172" customWidth="1"/>
    <col min="33" max="16384" width="10.28515625" style="172"/>
  </cols>
  <sheetData>
    <row r="1" spans="1:11" x14ac:dyDescent="0.25">
      <c r="K1" s="167" t="s">
        <v>284</v>
      </c>
    </row>
    <row r="2" spans="1:11" x14ac:dyDescent="0.25">
      <c r="K2" s="167" t="s">
        <v>6</v>
      </c>
    </row>
    <row r="3" spans="1:11" x14ac:dyDescent="0.25">
      <c r="K3" s="167" t="s">
        <v>338</v>
      </c>
    </row>
    <row r="4" spans="1:11" x14ac:dyDescent="0.25">
      <c r="K4" s="167"/>
    </row>
    <row r="5" spans="1:11" x14ac:dyDescent="0.25">
      <c r="A5" s="338" t="s">
        <v>517</v>
      </c>
      <c r="B5" s="338"/>
      <c r="C5" s="338"/>
      <c r="D5" s="338"/>
      <c r="E5" s="338"/>
      <c r="F5" s="338"/>
      <c r="G5" s="338"/>
      <c r="H5" s="338"/>
      <c r="I5" s="338"/>
      <c r="J5" s="338"/>
      <c r="K5" s="338"/>
    </row>
    <row r="6" spans="1:11" x14ac:dyDescent="0.25">
      <c r="A6" s="340"/>
      <c r="B6" s="340"/>
      <c r="C6" s="340"/>
      <c r="D6" s="340"/>
      <c r="E6" s="340"/>
      <c r="F6" s="340"/>
      <c r="G6" s="340"/>
      <c r="H6" s="340"/>
      <c r="I6" s="340"/>
    </row>
    <row r="7" spans="1:11" x14ac:dyDescent="0.25">
      <c r="A7" s="341" t="s">
        <v>504</v>
      </c>
      <c r="B7" s="341"/>
      <c r="C7" s="341"/>
      <c r="D7" s="341"/>
      <c r="E7" s="341"/>
      <c r="F7" s="341"/>
      <c r="G7" s="341"/>
      <c r="H7" s="341"/>
      <c r="I7" s="341"/>
      <c r="K7" s="169" t="s">
        <v>339</v>
      </c>
    </row>
    <row r="8" spans="1:11" x14ac:dyDescent="0.25">
      <c r="A8" s="341"/>
      <c r="B8" s="341"/>
      <c r="C8" s="341"/>
      <c r="D8" s="341"/>
      <c r="E8" s="341"/>
      <c r="F8" s="341"/>
      <c r="G8" s="341"/>
      <c r="H8" s="341"/>
      <c r="I8" s="341"/>
      <c r="K8" s="169" t="s">
        <v>340</v>
      </c>
    </row>
    <row r="9" spans="1:11" x14ac:dyDescent="0.25">
      <c r="A9" s="341"/>
      <c r="B9" s="341"/>
      <c r="C9" s="341"/>
      <c r="D9" s="341"/>
      <c r="E9" s="341"/>
      <c r="F9" s="341"/>
      <c r="G9" s="341"/>
      <c r="H9" s="341"/>
      <c r="I9" s="341"/>
      <c r="K9" s="169"/>
    </row>
    <row r="10" spans="1:11" x14ac:dyDescent="0.25">
      <c r="A10" s="341"/>
      <c r="B10" s="341"/>
      <c r="C10" s="341"/>
      <c r="D10" s="341"/>
      <c r="E10" s="341"/>
      <c r="F10" s="341"/>
      <c r="G10" s="341"/>
      <c r="H10" s="341"/>
      <c r="I10" s="341"/>
      <c r="K10" s="170" t="s">
        <v>341</v>
      </c>
    </row>
    <row r="11" spans="1:11" x14ac:dyDescent="0.25">
      <c r="A11" s="341"/>
      <c r="B11" s="341"/>
      <c r="C11" s="341"/>
      <c r="D11" s="341"/>
      <c r="E11" s="341"/>
      <c r="F11" s="341"/>
      <c r="G11" s="341"/>
      <c r="H11" s="341"/>
      <c r="I11" s="341"/>
      <c r="K11" s="169" t="s">
        <v>342</v>
      </c>
    </row>
    <row r="12" spans="1:11" x14ac:dyDescent="0.25">
      <c r="A12" s="171"/>
      <c r="K12" s="169" t="s">
        <v>343</v>
      </c>
    </row>
    <row r="13" spans="1:11" ht="16.5" thickBot="1" x14ac:dyDescent="0.3">
      <c r="A13" s="168" t="s">
        <v>344</v>
      </c>
      <c r="B13" s="168" t="s">
        <v>345</v>
      </c>
      <c r="C13" s="172" t="s">
        <v>346</v>
      </c>
      <c r="D13" s="173"/>
      <c r="E13" s="174"/>
      <c r="F13" s="174"/>
      <c r="G13" s="174"/>
      <c r="H13" s="174"/>
    </row>
    <row r="14" spans="1:11" x14ac:dyDescent="0.25">
      <c r="A14" s="175" t="s">
        <v>347</v>
      </c>
      <c r="B14" s="176">
        <v>8236.4599999999991</v>
      </c>
    </row>
    <row r="15" spans="1:11" x14ac:dyDescent="0.25">
      <c r="A15" s="177" t="s">
        <v>348</v>
      </c>
      <c r="B15" s="178">
        <v>0</v>
      </c>
    </row>
    <row r="16" spans="1:11" x14ac:dyDescent="0.25">
      <c r="A16" s="179" t="s">
        <v>349</v>
      </c>
      <c r="B16" s="180">
        <v>25</v>
      </c>
      <c r="D16" s="171" t="s">
        <v>350</v>
      </c>
    </row>
    <row r="17" spans="1:14" ht="16.5" thickBot="1" x14ac:dyDescent="0.3">
      <c r="A17" s="181" t="s">
        <v>351</v>
      </c>
      <c r="B17" s="182">
        <v>1</v>
      </c>
      <c r="D17" s="339" t="s">
        <v>352</v>
      </c>
      <c r="E17" s="339"/>
      <c r="F17" s="184"/>
      <c r="G17" s="184" t="str">
        <f>IF(AND(0&lt;SUM(B80:AF80),SUM(B80:AF80)&lt;=10),SUM(B80:AF80),"не окупается")</f>
        <v>не окупается</v>
      </c>
      <c r="K17" s="185"/>
      <c r="N17" s="186"/>
    </row>
    <row r="18" spans="1:14" x14ac:dyDescent="0.25">
      <c r="A18" s="175" t="s">
        <v>353</v>
      </c>
      <c r="B18" s="176">
        <v>0</v>
      </c>
      <c r="D18" s="339" t="s">
        <v>354</v>
      </c>
      <c r="E18" s="339"/>
      <c r="F18" s="187"/>
      <c r="G18" s="184" t="str">
        <f>IF(AND(0&lt;SUM(B81:AF81),SUM(B81:AF81)&lt;=10),SUM(B81:AF81),"не окупается")</f>
        <v>не окупается</v>
      </c>
      <c r="K18" s="185"/>
    </row>
    <row r="19" spans="1:14" x14ac:dyDescent="0.25">
      <c r="A19" s="177" t="s">
        <v>355</v>
      </c>
      <c r="B19" s="178">
        <v>1</v>
      </c>
      <c r="D19" s="339" t="s">
        <v>356</v>
      </c>
      <c r="E19" s="339"/>
      <c r="F19" s="187"/>
      <c r="G19" s="188">
        <f>AF78</f>
        <v>0</v>
      </c>
      <c r="K19" s="185"/>
    </row>
    <row r="20" spans="1:14" x14ac:dyDescent="0.25">
      <c r="A20" s="177" t="s">
        <v>357</v>
      </c>
      <c r="B20" s="178">
        <v>1</v>
      </c>
      <c r="D20" s="339" t="s">
        <v>358</v>
      </c>
      <c r="E20" s="339"/>
      <c r="F20" s="187"/>
      <c r="G20" s="183" t="str">
        <f>IF(G19&gt;0,"Да","Нет")</f>
        <v>Нет</v>
      </c>
      <c r="I20" s="172" t="s">
        <v>346</v>
      </c>
      <c r="K20" s="185"/>
    </row>
    <row r="21" spans="1:14" x14ac:dyDescent="0.25">
      <c r="A21" s="179" t="s">
        <v>359</v>
      </c>
      <c r="B21" s="180">
        <v>0</v>
      </c>
    </row>
    <row r="22" spans="1:14" x14ac:dyDescent="0.25">
      <c r="A22" s="179" t="s">
        <v>360</v>
      </c>
      <c r="B22" s="180">
        <v>1</v>
      </c>
      <c r="J22" s="172" t="s">
        <v>346</v>
      </c>
    </row>
    <row r="23" spans="1:14" x14ac:dyDescent="0.25">
      <c r="A23" s="177" t="s">
        <v>361</v>
      </c>
      <c r="B23" s="178">
        <v>1</v>
      </c>
    </row>
    <row r="24" spans="1:14" x14ac:dyDescent="0.25">
      <c r="A24" s="189"/>
      <c r="B24" s="190"/>
    </row>
    <row r="25" spans="1:14" ht="16.5" thickBot="1" x14ac:dyDescent="0.3">
      <c r="A25" s="181" t="s">
        <v>362</v>
      </c>
      <c r="B25" s="191">
        <v>0.2</v>
      </c>
    </row>
    <row r="26" spans="1:14" x14ac:dyDescent="0.25">
      <c r="A26" s="192" t="s">
        <v>346</v>
      </c>
      <c r="B26" s="193"/>
    </row>
    <row r="27" spans="1:14" x14ac:dyDescent="0.25">
      <c r="A27" s="177" t="s">
        <v>363</v>
      </c>
      <c r="B27" s="178">
        <v>0</v>
      </c>
    </row>
    <row r="28" spans="1:14" x14ac:dyDescent="0.25">
      <c r="A28" s="194" t="s">
        <v>364</v>
      </c>
      <c r="B28" s="195">
        <v>0</v>
      </c>
    </row>
    <row r="29" spans="1:14" ht="16.5" thickBot="1" x14ac:dyDescent="0.3">
      <c r="A29" s="189" t="s">
        <v>365</v>
      </c>
      <c r="B29" s="196">
        <v>0</v>
      </c>
    </row>
    <row r="30" spans="1:14" x14ac:dyDescent="0.25">
      <c r="A30" s="197" t="s">
        <v>366</v>
      </c>
      <c r="B30" s="198">
        <v>0</v>
      </c>
    </row>
    <row r="31" spans="1:14" x14ac:dyDescent="0.25">
      <c r="A31" s="199" t="s">
        <v>367</v>
      </c>
      <c r="B31" s="200">
        <v>0</v>
      </c>
    </row>
    <row r="32" spans="1:14" x14ac:dyDescent="0.25">
      <c r="A32" s="199" t="s">
        <v>368</v>
      </c>
      <c r="B32" s="201">
        <v>0</v>
      </c>
    </row>
    <row r="33" spans="1:32" x14ac:dyDescent="0.25">
      <c r="A33" s="199" t="s">
        <v>369</v>
      </c>
      <c r="B33" s="201">
        <v>0</v>
      </c>
    </row>
    <row r="34" spans="1:32" x14ac:dyDescent="0.25">
      <c r="A34" s="199" t="s">
        <v>370</v>
      </c>
      <c r="B34" s="201">
        <v>0</v>
      </c>
    </row>
    <row r="35" spans="1:32" x14ac:dyDescent="0.25">
      <c r="A35" s="199" t="s">
        <v>371</v>
      </c>
      <c r="B35" s="201">
        <v>1</v>
      </c>
    </row>
    <row r="36" spans="1:32" ht="23.25" customHeight="1" thickBot="1" x14ac:dyDescent="0.3">
      <c r="A36" s="202" t="s">
        <v>372</v>
      </c>
      <c r="B36" s="203">
        <v>0</v>
      </c>
      <c r="C36" s="204"/>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row>
    <row r="37" spans="1:32" x14ac:dyDescent="0.25">
      <c r="A37" s="206" t="s">
        <v>373</v>
      </c>
      <c r="B37" s="207">
        <v>0</v>
      </c>
      <c r="C37" s="207">
        <v>1</v>
      </c>
      <c r="D37" s="207">
        <v>2</v>
      </c>
      <c r="E37" s="207">
        <v>3</v>
      </c>
      <c r="F37" s="207">
        <v>4</v>
      </c>
      <c r="G37" s="207">
        <v>5</v>
      </c>
      <c r="H37" s="207">
        <v>6</v>
      </c>
      <c r="I37" s="207">
        <v>7</v>
      </c>
      <c r="J37" s="207">
        <v>8</v>
      </c>
      <c r="K37" s="207">
        <v>9</v>
      </c>
      <c r="L37" s="207">
        <v>10</v>
      </c>
      <c r="M37" s="207">
        <v>11</v>
      </c>
      <c r="N37" s="207">
        <v>12</v>
      </c>
      <c r="O37" s="207">
        <v>13</v>
      </c>
      <c r="P37" s="207">
        <v>14</v>
      </c>
      <c r="Q37" s="207">
        <v>15</v>
      </c>
      <c r="R37" s="207">
        <v>16</v>
      </c>
      <c r="S37" s="207">
        <v>17</v>
      </c>
      <c r="T37" s="207">
        <v>18</v>
      </c>
      <c r="U37" s="207">
        <v>19</v>
      </c>
      <c r="V37" s="207">
        <v>20</v>
      </c>
      <c r="W37" s="207">
        <v>21</v>
      </c>
      <c r="X37" s="207">
        <v>22</v>
      </c>
      <c r="Y37" s="207">
        <v>23</v>
      </c>
      <c r="Z37" s="207">
        <v>24</v>
      </c>
      <c r="AA37" s="207">
        <v>25</v>
      </c>
      <c r="AB37" s="207">
        <v>26</v>
      </c>
      <c r="AC37" s="207">
        <v>27</v>
      </c>
      <c r="AD37" s="207">
        <v>28</v>
      </c>
      <c r="AE37" s="207">
        <v>29</v>
      </c>
      <c r="AF37" s="207">
        <v>30</v>
      </c>
    </row>
    <row r="38" spans="1:32" x14ac:dyDescent="0.25">
      <c r="A38" s="208" t="s">
        <v>374</v>
      </c>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row>
    <row r="39" spans="1:32" x14ac:dyDescent="0.25">
      <c r="A39" s="208" t="s">
        <v>375</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row>
    <row r="40" spans="1:32" s="171" customFormat="1" ht="16.5" thickBot="1" x14ac:dyDescent="0.3">
      <c r="A40" s="210" t="s">
        <v>364</v>
      </c>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row>
    <row r="41" spans="1:32" ht="16.5" thickBot="1" x14ac:dyDescent="0.3"/>
    <row r="42" spans="1:32" x14ac:dyDescent="0.25">
      <c r="A42" s="212" t="s">
        <v>376</v>
      </c>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row>
    <row r="43" spans="1:32" x14ac:dyDescent="0.25">
      <c r="A43" s="208" t="s">
        <v>377</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row>
    <row r="44" spans="1:32" x14ac:dyDescent="0.25">
      <c r="A44" s="208" t="s">
        <v>378</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row>
    <row r="45" spans="1:32" x14ac:dyDescent="0.25">
      <c r="A45" s="208" t="s">
        <v>379</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row>
    <row r="46" spans="1:32" ht="16.5" thickBot="1" x14ac:dyDescent="0.3">
      <c r="A46" s="210" t="s">
        <v>380</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row>
    <row r="47" spans="1:32" ht="16.5" thickBot="1" x14ac:dyDescent="0.3">
      <c r="A47" s="185"/>
      <c r="B47" s="214"/>
      <c r="C47" s="214"/>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row>
    <row r="48" spans="1:32" s="185" customFormat="1" x14ac:dyDescent="0.25">
      <c r="A48" s="212" t="s">
        <v>381</v>
      </c>
      <c r="B48" s="207"/>
      <c r="C48" s="207"/>
      <c r="D48" s="207"/>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row>
    <row r="49" spans="1:32" s="171" customFormat="1" ht="14.25" x14ac:dyDescent="0.25">
      <c r="A49" s="215" t="s">
        <v>382</v>
      </c>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row>
    <row r="50" spans="1:32" x14ac:dyDescent="0.25">
      <c r="A50" s="208" t="s">
        <v>383</v>
      </c>
      <c r="B50" s="217"/>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row>
    <row r="51" spans="1:32" x14ac:dyDescent="0.25">
      <c r="A51" s="218" t="s">
        <v>384</v>
      </c>
      <c r="B51" s="217"/>
      <c r="C51" s="217"/>
      <c r="D51" s="217"/>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row>
    <row r="52" spans="1:32" x14ac:dyDescent="0.25">
      <c r="A52" s="218" t="s">
        <v>359</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row>
    <row r="53" spans="1:32" x14ac:dyDescent="0.25">
      <c r="A53" s="218" t="s">
        <v>346</v>
      </c>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row>
    <row r="54" spans="1:32" x14ac:dyDescent="0.25">
      <c r="A54" s="218" t="s">
        <v>346</v>
      </c>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row>
    <row r="55" spans="1:32" x14ac:dyDescent="0.25">
      <c r="A55" s="218" t="s">
        <v>346</v>
      </c>
      <c r="B55" s="217"/>
      <c r="C55" s="217"/>
      <c r="D55" s="217"/>
      <c r="E55" s="217"/>
      <c r="F55" s="217"/>
      <c r="G55" s="217"/>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row>
    <row r="56" spans="1:32" x14ac:dyDescent="0.25">
      <c r="A56" s="219" t="s">
        <v>385</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row>
    <row r="57" spans="1:32" s="171" customFormat="1" ht="14.25" x14ac:dyDescent="0.25">
      <c r="A57" s="221" t="s">
        <v>386</v>
      </c>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row>
    <row r="58" spans="1:32" x14ac:dyDescent="0.25">
      <c r="A58" s="218" t="s">
        <v>387</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row>
    <row r="59" spans="1:32" s="171" customFormat="1" ht="14.25" x14ac:dyDescent="0.25">
      <c r="A59" s="221" t="s">
        <v>388</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row>
    <row r="60" spans="1:32" x14ac:dyDescent="0.25">
      <c r="A60" s="218" t="s">
        <v>389</v>
      </c>
      <c r="B60" s="217"/>
      <c r="C60" s="217"/>
      <c r="D60" s="217"/>
      <c r="E60" s="217"/>
      <c r="F60" s="217"/>
      <c r="G60" s="217"/>
      <c r="H60" s="217"/>
      <c r="I60" s="217"/>
      <c r="J60" s="217"/>
      <c r="K60" s="217"/>
      <c r="L60" s="217"/>
      <c r="M60" s="217"/>
      <c r="N60" s="217"/>
      <c r="O60" s="217"/>
      <c r="P60" s="217"/>
      <c r="Q60" s="217"/>
      <c r="R60" s="217"/>
      <c r="S60" s="217"/>
      <c r="T60" s="217"/>
      <c r="U60" s="217"/>
      <c r="V60" s="217"/>
      <c r="W60" s="217"/>
      <c r="X60" s="217"/>
      <c r="Y60" s="217"/>
      <c r="Z60" s="217"/>
      <c r="AA60" s="217"/>
      <c r="AB60" s="217"/>
      <c r="AC60" s="217"/>
      <c r="AD60" s="217"/>
      <c r="AE60" s="217"/>
      <c r="AF60" s="217"/>
    </row>
    <row r="61" spans="1:32" s="171" customFormat="1" ht="14.25" x14ac:dyDescent="0.25">
      <c r="A61" s="221" t="s">
        <v>390</v>
      </c>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row>
    <row r="62" spans="1:32" x14ac:dyDescent="0.25">
      <c r="A62" s="218" t="s">
        <v>362</v>
      </c>
      <c r="B62" s="217"/>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row>
    <row r="63" spans="1:32" ht="16.5" thickBot="1" x14ac:dyDescent="0.3">
      <c r="A63" s="222" t="s">
        <v>391</v>
      </c>
      <c r="B63" s="223"/>
      <c r="C63" s="223"/>
      <c r="D63" s="223"/>
      <c r="E63" s="223"/>
      <c r="F63" s="223"/>
      <c r="G63" s="223"/>
      <c r="H63" s="223"/>
      <c r="I63" s="223"/>
      <c r="J63" s="224"/>
      <c r="K63" s="223"/>
      <c r="L63" s="223"/>
      <c r="M63" s="223"/>
      <c r="N63" s="223"/>
      <c r="O63" s="223"/>
      <c r="P63" s="223"/>
      <c r="Q63" s="223"/>
      <c r="R63" s="223"/>
      <c r="S63" s="223"/>
      <c r="T63" s="223"/>
      <c r="U63" s="223"/>
      <c r="V63" s="223"/>
      <c r="W63" s="223"/>
      <c r="X63" s="223"/>
      <c r="Y63" s="223"/>
      <c r="Z63" s="223"/>
      <c r="AA63" s="223"/>
      <c r="AB63" s="223"/>
      <c r="AC63" s="223"/>
      <c r="AD63" s="223"/>
      <c r="AE63" s="223"/>
      <c r="AF63" s="223"/>
    </row>
    <row r="64" spans="1:32" ht="16.5" thickBot="1" x14ac:dyDescent="0.3">
      <c r="A64" s="185"/>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row>
    <row r="65" spans="1:32" x14ac:dyDescent="0.25">
      <c r="A65" s="212" t="s">
        <v>392</v>
      </c>
      <c r="B65" s="207"/>
      <c r="C65" s="207"/>
      <c r="D65" s="207"/>
      <c r="E65" s="207"/>
      <c r="F65" s="207"/>
      <c r="G65" s="207"/>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26"/>
    </row>
    <row r="66" spans="1:32" s="171" customFormat="1" ht="14.25" x14ac:dyDescent="0.25">
      <c r="A66" s="215" t="s">
        <v>393</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27"/>
    </row>
    <row r="67" spans="1:32" x14ac:dyDescent="0.25">
      <c r="A67" s="218" t="s">
        <v>387</v>
      </c>
      <c r="B67" s="217"/>
      <c r="C67" s="217"/>
      <c r="D67" s="217"/>
      <c r="E67" s="217"/>
      <c r="F67" s="217"/>
      <c r="G67" s="217"/>
      <c r="H67" s="217"/>
      <c r="I67" s="217"/>
      <c r="J67" s="217"/>
      <c r="K67" s="217"/>
      <c r="L67" s="217"/>
      <c r="M67" s="217"/>
      <c r="N67" s="217"/>
      <c r="O67" s="217"/>
      <c r="P67" s="217"/>
      <c r="Q67" s="217"/>
      <c r="R67" s="217"/>
      <c r="S67" s="217"/>
      <c r="T67" s="217"/>
      <c r="U67" s="217"/>
      <c r="V67" s="217"/>
      <c r="W67" s="217"/>
      <c r="X67" s="217"/>
      <c r="Y67" s="217"/>
      <c r="Z67" s="217"/>
      <c r="AA67" s="217"/>
      <c r="AB67" s="217"/>
      <c r="AC67" s="217"/>
      <c r="AD67" s="217"/>
      <c r="AE67" s="217"/>
      <c r="AF67" s="228"/>
    </row>
    <row r="68" spans="1:32" x14ac:dyDescent="0.25">
      <c r="A68" s="218" t="s">
        <v>389</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28"/>
    </row>
    <row r="69" spans="1:32" x14ac:dyDescent="0.25">
      <c r="A69" s="218" t="s">
        <v>362</v>
      </c>
      <c r="B69" s="217"/>
      <c r="C69" s="217"/>
      <c r="D69" s="217"/>
      <c r="E69" s="217"/>
      <c r="F69" s="217"/>
      <c r="G69" s="217"/>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28"/>
    </row>
    <row r="70" spans="1:32" s="229" customFormat="1" x14ac:dyDescent="0.25">
      <c r="A70" s="219" t="s">
        <v>394</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30"/>
    </row>
    <row r="71" spans="1:32" x14ac:dyDescent="0.25">
      <c r="A71" s="218" t="s">
        <v>395</v>
      </c>
      <c r="B71" s="217"/>
      <c r="C71" s="217"/>
      <c r="D71" s="217"/>
      <c r="E71" s="217"/>
      <c r="F71" s="217"/>
      <c r="G71" s="217"/>
      <c r="H71" s="217"/>
      <c r="I71" s="217"/>
      <c r="J71" s="217"/>
      <c r="K71" s="217"/>
      <c r="L71" s="217"/>
      <c r="M71" s="217"/>
      <c r="N71" s="217"/>
      <c r="O71" s="217"/>
      <c r="P71" s="217"/>
      <c r="Q71" s="217"/>
      <c r="R71" s="217"/>
      <c r="S71" s="217"/>
      <c r="T71" s="217"/>
      <c r="U71" s="217"/>
      <c r="V71" s="217"/>
      <c r="W71" s="217"/>
      <c r="X71" s="217"/>
      <c r="Y71" s="217"/>
      <c r="Z71" s="217"/>
      <c r="AA71" s="217"/>
      <c r="AB71" s="217"/>
      <c r="AC71" s="217"/>
      <c r="AD71" s="217"/>
      <c r="AE71" s="217"/>
      <c r="AF71" s="228"/>
    </row>
    <row r="72" spans="1:32" s="229" customFormat="1" x14ac:dyDescent="0.25">
      <c r="A72" s="219" t="s">
        <v>396</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30"/>
    </row>
    <row r="73" spans="1:32" x14ac:dyDescent="0.25">
      <c r="A73" s="218" t="s">
        <v>397</v>
      </c>
      <c r="B73" s="217"/>
      <c r="C73" s="217"/>
      <c r="D73" s="217"/>
      <c r="E73" s="217"/>
      <c r="F73" s="217"/>
      <c r="G73" s="217"/>
      <c r="H73" s="217"/>
      <c r="I73" s="217"/>
      <c r="J73" s="217"/>
      <c r="K73" s="217"/>
      <c r="L73" s="217"/>
      <c r="M73" s="217"/>
      <c r="N73" s="217"/>
      <c r="O73" s="217"/>
      <c r="P73" s="217"/>
      <c r="Q73" s="217"/>
      <c r="R73" s="217"/>
      <c r="S73" s="217"/>
      <c r="T73" s="217"/>
      <c r="U73" s="217"/>
      <c r="V73" s="217"/>
      <c r="W73" s="217"/>
      <c r="X73" s="217"/>
      <c r="Y73" s="217"/>
      <c r="Z73" s="217"/>
      <c r="AA73" s="217"/>
      <c r="AB73" s="217"/>
      <c r="AC73" s="217"/>
      <c r="AD73" s="217"/>
      <c r="AE73" s="217"/>
      <c r="AF73" s="228"/>
    </row>
    <row r="74" spans="1:32" s="171" customFormat="1" ht="14.25" x14ac:dyDescent="0.25">
      <c r="A74" s="221" t="s">
        <v>398</v>
      </c>
      <c r="B74" s="216"/>
      <c r="C74" s="216"/>
      <c r="D74" s="216"/>
      <c r="E74" s="216"/>
      <c r="F74" s="216"/>
      <c r="G74" s="216"/>
      <c r="H74" s="216"/>
      <c r="I74" s="216"/>
      <c r="J74" s="216"/>
      <c r="K74" s="216"/>
      <c r="L74" s="216"/>
      <c r="M74" s="216"/>
      <c r="N74" s="216"/>
      <c r="O74" s="216"/>
      <c r="P74" s="216"/>
      <c r="Q74" s="216"/>
      <c r="R74" s="216"/>
      <c r="S74" s="216"/>
      <c r="T74" s="216"/>
      <c r="U74" s="216"/>
      <c r="V74" s="216"/>
      <c r="W74" s="216"/>
      <c r="X74" s="216"/>
      <c r="Y74" s="216"/>
      <c r="Z74" s="216"/>
      <c r="AA74" s="216"/>
      <c r="AB74" s="216"/>
      <c r="AC74" s="216"/>
      <c r="AD74" s="216"/>
      <c r="AE74" s="216"/>
      <c r="AF74" s="227"/>
    </row>
    <row r="75" spans="1:32" s="171" customFormat="1" ht="14.25" x14ac:dyDescent="0.25">
      <c r="A75" s="221" t="s">
        <v>399</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27"/>
    </row>
    <row r="76" spans="1:32" x14ac:dyDescent="0.25">
      <c r="A76" s="218" t="s">
        <v>400</v>
      </c>
      <c r="B76" s="231"/>
      <c r="C76" s="231"/>
      <c r="D76" s="231"/>
      <c r="E76" s="231"/>
      <c r="F76" s="231"/>
      <c r="G76" s="231"/>
      <c r="H76" s="231"/>
      <c r="I76" s="231"/>
      <c r="J76" s="231"/>
      <c r="K76" s="231"/>
      <c r="L76" s="231"/>
      <c r="M76" s="231"/>
      <c r="N76" s="231"/>
      <c r="O76" s="231"/>
      <c r="P76" s="231"/>
      <c r="Q76" s="231"/>
      <c r="R76" s="231"/>
      <c r="S76" s="231"/>
      <c r="T76" s="231"/>
      <c r="U76" s="231"/>
      <c r="V76" s="231"/>
      <c r="W76" s="231"/>
      <c r="X76" s="231"/>
      <c r="Y76" s="231"/>
      <c r="Z76" s="231"/>
      <c r="AA76" s="231"/>
      <c r="AB76" s="231"/>
      <c r="AC76" s="231"/>
      <c r="AD76" s="231"/>
      <c r="AE76" s="231"/>
      <c r="AF76" s="232"/>
    </row>
    <row r="77" spans="1:32" s="171" customFormat="1" ht="14.25" x14ac:dyDescent="0.25">
      <c r="A77" s="215" t="s">
        <v>401</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27"/>
    </row>
    <row r="78" spans="1:32" s="171" customFormat="1" ht="14.25" x14ac:dyDescent="0.25">
      <c r="A78" s="215" t="s">
        <v>402</v>
      </c>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27"/>
    </row>
    <row r="79" spans="1:32" s="171" customFormat="1" ht="14.25" x14ac:dyDescent="0.25">
      <c r="A79" s="215" t="s">
        <v>403</v>
      </c>
      <c r="B79" s="233"/>
      <c r="C79" s="233"/>
      <c r="D79" s="233"/>
      <c r="E79" s="233"/>
      <c r="F79" s="233"/>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4"/>
    </row>
    <row r="80" spans="1:32" s="171" customFormat="1" ht="14.25" x14ac:dyDescent="0.25">
      <c r="A80" s="215" t="s">
        <v>404</v>
      </c>
      <c r="B80" s="235"/>
      <c r="C80" s="235"/>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c r="AF80" s="236"/>
    </row>
    <row r="81" spans="1:32" s="171" customFormat="1" ht="15" thickBot="1" x14ac:dyDescent="0.3">
      <c r="A81" s="237" t="s">
        <v>405</v>
      </c>
      <c r="B81" s="224"/>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38"/>
    </row>
    <row r="82" spans="1:32" x14ac:dyDescent="0.25">
      <c r="B82" s="239"/>
      <c r="C82" s="239"/>
      <c r="D82" s="239"/>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row>
    <row r="83" spans="1:32" x14ac:dyDescent="0.25">
      <c r="A83" s="337"/>
      <c r="B83" s="337"/>
      <c r="C83" s="337"/>
      <c r="D83" s="337"/>
      <c r="E83" s="337"/>
      <c r="F83" s="337"/>
      <c r="G83" s="337"/>
      <c r="H83" s="337"/>
      <c r="I83" s="337"/>
      <c r="J83" s="337"/>
      <c r="K83" s="337"/>
    </row>
    <row r="84" spans="1:32" ht="36.75" customHeight="1" x14ac:dyDescent="0.25"/>
    <row r="85" spans="1:32" ht="36.75" customHeight="1" x14ac:dyDescent="0.25">
      <c r="A85" s="240"/>
      <c r="B85" s="240">
        <v>2024</v>
      </c>
      <c r="C85" s="240">
        <v>2025</v>
      </c>
      <c r="D85" s="240">
        <v>2026</v>
      </c>
      <c r="E85" s="240">
        <v>2027</v>
      </c>
      <c r="F85" s="240">
        <v>2028</v>
      </c>
      <c r="G85" s="240">
        <v>2029</v>
      </c>
      <c r="H85" s="240">
        <v>2030</v>
      </c>
      <c r="I85" s="240">
        <v>2031</v>
      </c>
      <c r="J85" s="240">
        <v>2032</v>
      </c>
      <c r="K85" s="240">
        <v>2033</v>
      </c>
      <c r="L85" s="240">
        <v>2034</v>
      </c>
      <c r="M85" s="240">
        <v>2035</v>
      </c>
      <c r="N85" s="240">
        <v>2036</v>
      </c>
      <c r="O85" s="240">
        <v>2037</v>
      </c>
      <c r="P85" s="240">
        <v>2038</v>
      </c>
      <c r="Q85" s="240">
        <v>2039</v>
      </c>
    </row>
    <row r="86" spans="1:32" ht="36.75" customHeight="1" x14ac:dyDescent="0.25">
      <c r="A86" s="240" t="s">
        <v>406</v>
      </c>
      <c r="B86" s="240">
        <v>-6.0167529999999996</v>
      </c>
      <c r="C86" s="240">
        <v>-4.7666121010796543</v>
      </c>
      <c r="D86" s="240">
        <v>-3.4695461437384947</v>
      </c>
      <c r="E86" s="240">
        <v>-2.1238475574041686</v>
      </c>
      <c r="F86" s="240">
        <v>-0.72774046868142905</v>
      </c>
      <c r="G86" s="240">
        <v>0.7206220307607798</v>
      </c>
      <c r="H86" s="240">
        <v>2.2231607255867569</v>
      </c>
      <c r="I86" s="240">
        <v>3.7818732318473729</v>
      </c>
      <c r="J86" s="240">
        <v>5.3988370702355342</v>
      </c>
      <c r="K86" s="240">
        <v>7.076212862271861</v>
      </c>
      <c r="L86" s="240">
        <v>8.8162476543378023</v>
      </c>
      <c r="M86" s="240">
        <v>8.8162476543378023</v>
      </c>
      <c r="N86" s="240">
        <v>8.8162476543378023</v>
      </c>
      <c r="O86" s="240">
        <v>8.8162476543378023</v>
      </c>
      <c r="P86" s="240">
        <v>8.8162476543378023</v>
      </c>
      <c r="Q86" s="240">
        <v>8.8162476543378023</v>
      </c>
    </row>
    <row r="87" spans="1:32" ht="36.75" customHeight="1" x14ac:dyDescent="0.25">
      <c r="A87" s="240"/>
      <c r="B87" s="240"/>
      <c r="C87" s="240"/>
      <c r="D87" s="240"/>
      <c r="E87" s="240"/>
      <c r="F87" s="240"/>
      <c r="G87" s="240"/>
      <c r="H87" s="240"/>
      <c r="I87" s="240"/>
      <c r="J87" s="240"/>
      <c r="K87" s="240"/>
      <c r="L87" s="240"/>
      <c r="M87" s="240"/>
      <c r="N87" s="240"/>
      <c r="O87" s="240"/>
      <c r="P87" s="240"/>
      <c r="Q87" s="240"/>
    </row>
    <row r="88" spans="1:32" ht="36.75" customHeight="1" x14ac:dyDescent="0.25">
      <c r="A88" s="240" t="s">
        <v>407</v>
      </c>
      <c r="B88" s="240">
        <v>-5.6638455448778844</v>
      </c>
      <c r="C88" s="240">
        <v>-4.6210321082009331</v>
      </c>
      <c r="D88" s="240">
        <v>-3.6622759808825194</v>
      </c>
      <c r="E88" s="240">
        <v>-2.7808368552241696</v>
      </c>
      <c r="F88" s="240">
        <v>-1.9705072671520438</v>
      </c>
      <c r="G88" s="240">
        <v>-1.2255717641216988</v>
      </c>
      <c r="H88" s="240">
        <v>-0.5407690026000721</v>
      </c>
      <c r="I88" s="240">
        <v>8.8743404924718217E-2</v>
      </c>
      <c r="J88" s="240">
        <v>0.66742146711844152</v>
      </c>
      <c r="K88" s="240">
        <v>1.19936498190541</v>
      </c>
      <c r="L88" s="240">
        <v>1.6883454548537702</v>
      </c>
      <c r="M88" s="240">
        <v>1.6883454548537702</v>
      </c>
      <c r="N88" s="240">
        <v>1.6883454548537702</v>
      </c>
      <c r="O88" s="240">
        <v>1.6883454548537702</v>
      </c>
      <c r="P88" s="240">
        <v>1.6883454548537702</v>
      </c>
      <c r="Q88" s="240">
        <v>1.6883454548537702</v>
      </c>
    </row>
    <row r="89" spans="1:32" ht="36.75" customHeight="1" x14ac:dyDescent="0.25"/>
    <row r="90" spans="1:32" ht="36.75" customHeight="1" x14ac:dyDescent="0.25"/>
    <row r="91" spans="1:32" ht="36.75" customHeight="1" x14ac:dyDescent="0.25"/>
    <row r="92" spans="1:32" ht="36.75" customHeight="1" x14ac:dyDescent="0.25"/>
  </sheetData>
  <mergeCells count="8">
    <mergeCell ref="A83:K83"/>
    <mergeCell ref="A5:K5"/>
    <mergeCell ref="D17:E17"/>
    <mergeCell ref="D18:E18"/>
    <mergeCell ref="D19:E19"/>
    <mergeCell ref="D20:E20"/>
    <mergeCell ref="A6:I6"/>
    <mergeCell ref="A7:I11"/>
  </mergeCells>
  <printOptions horizontalCentered="1"/>
  <pageMargins left="0.23622047244094499" right="0.15748031496063" top="0.23622047244094499" bottom="0.23622047244094499" header="0.15748031496063" footer="0.196850393700787"/>
  <pageSetup paperSize="8" scale="1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Т61">
    <pageSetUpPr fitToPage="1"/>
  </sheetPr>
  <dimension ref="A1:AP54"/>
  <sheetViews>
    <sheetView view="pageBreakPreview" topLeftCell="A4" zoomScale="70" zoomScaleNormal="100" zoomScaleSheetLayoutView="70" workbookViewId="0">
      <selection activeCell="I51" sqref="I51"/>
    </sheetView>
  </sheetViews>
  <sheetFormatPr defaultRowHeight="15.75" x14ac:dyDescent="0.25"/>
  <cols>
    <col min="1" max="1" width="9.140625" style="34"/>
    <col min="2" max="2" width="58.28515625" style="34" customWidth="1"/>
    <col min="3" max="3" width="14.85546875" style="34" customWidth="1"/>
    <col min="4" max="4" width="12.85546875" style="34" customWidth="1"/>
    <col min="5" max="5" width="14.85546875" style="34" customWidth="1"/>
    <col min="6" max="6" width="15.5703125" style="34" customWidth="1"/>
    <col min="7" max="8" width="18.28515625" style="34" customWidth="1"/>
    <col min="9" max="9" width="64.85546875" style="34" customWidth="1"/>
    <col min="10" max="10" width="58" style="34" customWidth="1"/>
    <col min="11" max="250" width="9.140625" style="34"/>
    <col min="251" max="251" width="37.7109375" style="34" customWidth="1"/>
    <col min="252" max="252" width="9.140625" style="34"/>
    <col min="253" max="253" width="12.85546875" style="34" customWidth="1"/>
    <col min="254" max="255" width="0" style="34" hidden="1" customWidth="1"/>
    <col min="256" max="256" width="18.28515625" style="34" customWidth="1"/>
    <col min="257" max="257" width="64.85546875" style="34" customWidth="1"/>
    <col min="258" max="261" width="9.140625" style="34"/>
    <col min="262" max="262" width="14.85546875" style="34" customWidth="1"/>
    <col min="263" max="506" width="9.140625" style="34"/>
    <col min="507" max="507" width="37.7109375" style="34" customWidth="1"/>
    <col min="508" max="508" width="9.140625" style="34"/>
    <col min="509" max="509" width="12.85546875" style="34" customWidth="1"/>
    <col min="510" max="511" width="0" style="34" hidden="1" customWidth="1"/>
    <col min="512" max="512" width="18.28515625" style="34" customWidth="1"/>
    <col min="513" max="513" width="64.85546875" style="34" customWidth="1"/>
    <col min="514" max="517" width="9.140625" style="34"/>
    <col min="518" max="518" width="14.85546875" style="34" customWidth="1"/>
    <col min="519" max="762" width="9.140625" style="34"/>
    <col min="763" max="763" width="37.7109375" style="34" customWidth="1"/>
    <col min="764" max="764" width="9.140625" style="34"/>
    <col min="765" max="765" width="12.85546875" style="34" customWidth="1"/>
    <col min="766" max="767" width="0" style="34" hidden="1" customWidth="1"/>
    <col min="768" max="768" width="18.28515625" style="34" customWidth="1"/>
    <col min="769" max="769" width="64.85546875" style="34" customWidth="1"/>
    <col min="770" max="773" width="9.140625" style="34"/>
    <col min="774" max="774" width="14.85546875" style="34" customWidth="1"/>
    <col min="775" max="1018" width="9.140625" style="34"/>
    <col min="1019" max="1019" width="37.7109375" style="34" customWidth="1"/>
    <col min="1020" max="1020" width="9.140625" style="34"/>
    <col min="1021" max="1021" width="12.85546875" style="34" customWidth="1"/>
    <col min="1022" max="1023" width="0" style="34" hidden="1" customWidth="1"/>
    <col min="1024" max="1024" width="18.28515625" style="34" customWidth="1"/>
    <col min="1025" max="1025" width="64.85546875" style="34" customWidth="1"/>
    <col min="1026" max="1029" width="9.140625" style="34"/>
    <col min="1030" max="1030" width="14.85546875" style="34" customWidth="1"/>
    <col min="1031" max="1274" width="9.140625" style="34"/>
    <col min="1275" max="1275" width="37.7109375" style="34" customWidth="1"/>
    <col min="1276" max="1276" width="9.140625" style="34"/>
    <col min="1277" max="1277" width="12.85546875" style="34" customWidth="1"/>
    <col min="1278" max="1279" width="0" style="34" hidden="1" customWidth="1"/>
    <col min="1280" max="1280" width="18.28515625" style="34" customWidth="1"/>
    <col min="1281" max="1281" width="64.85546875" style="34" customWidth="1"/>
    <col min="1282" max="1285" width="9.140625" style="34"/>
    <col min="1286" max="1286" width="14.85546875" style="34" customWidth="1"/>
    <col min="1287" max="1530" width="9.140625" style="34"/>
    <col min="1531" max="1531" width="37.7109375" style="34" customWidth="1"/>
    <col min="1532" max="1532" width="9.140625" style="34"/>
    <col min="1533" max="1533" width="12.85546875" style="34" customWidth="1"/>
    <col min="1534" max="1535" width="0" style="34" hidden="1" customWidth="1"/>
    <col min="1536" max="1536" width="18.28515625" style="34" customWidth="1"/>
    <col min="1537" max="1537" width="64.85546875" style="34" customWidth="1"/>
    <col min="1538" max="1541" width="9.140625" style="34"/>
    <col min="1542" max="1542" width="14.85546875" style="34" customWidth="1"/>
    <col min="1543" max="1786" width="9.140625" style="34"/>
    <col min="1787" max="1787" width="37.7109375" style="34" customWidth="1"/>
    <col min="1788" max="1788" width="9.140625" style="34"/>
    <col min="1789" max="1789" width="12.85546875" style="34" customWidth="1"/>
    <col min="1790" max="1791" width="0" style="34" hidden="1" customWidth="1"/>
    <col min="1792" max="1792" width="18.28515625" style="34" customWidth="1"/>
    <col min="1793" max="1793" width="64.85546875" style="34" customWidth="1"/>
    <col min="1794" max="1797" width="9.140625" style="34"/>
    <col min="1798" max="1798" width="14.85546875" style="34" customWidth="1"/>
    <col min="1799" max="2042" width="9.140625" style="34"/>
    <col min="2043" max="2043" width="37.7109375" style="34" customWidth="1"/>
    <col min="2044" max="2044" width="9.140625" style="34"/>
    <col min="2045" max="2045" width="12.85546875" style="34" customWidth="1"/>
    <col min="2046" max="2047" width="0" style="34" hidden="1" customWidth="1"/>
    <col min="2048" max="2048" width="18.28515625" style="34" customWidth="1"/>
    <col min="2049" max="2049" width="64.85546875" style="34" customWidth="1"/>
    <col min="2050" max="2053" width="9.140625" style="34"/>
    <col min="2054" max="2054" width="14.85546875" style="34" customWidth="1"/>
    <col min="2055" max="2298" width="9.140625" style="34"/>
    <col min="2299" max="2299" width="37.7109375" style="34" customWidth="1"/>
    <col min="2300" max="2300" width="9.140625" style="34"/>
    <col min="2301" max="2301" width="12.85546875" style="34" customWidth="1"/>
    <col min="2302" max="2303" width="0" style="34" hidden="1" customWidth="1"/>
    <col min="2304" max="2304" width="18.28515625" style="34" customWidth="1"/>
    <col min="2305" max="2305" width="64.85546875" style="34" customWidth="1"/>
    <col min="2306" max="2309" width="9.140625" style="34"/>
    <col min="2310" max="2310" width="14.85546875" style="34" customWidth="1"/>
    <col min="2311" max="2554" width="9.140625" style="34"/>
    <col min="2555" max="2555" width="37.7109375" style="34" customWidth="1"/>
    <col min="2556" max="2556" width="9.140625" style="34"/>
    <col min="2557" max="2557" width="12.85546875" style="34" customWidth="1"/>
    <col min="2558" max="2559" width="0" style="34" hidden="1" customWidth="1"/>
    <col min="2560" max="2560" width="18.28515625" style="34" customWidth="1"/>
    <col min="2561" max="2561" width="64.85546875" style="34" customWidth="1"/>
    <col min="2562" max="2565" width="9.140625" style="34"/>
    <col min="2566" max="2566" width="14.85546875" style="34" customWidth="1"/>
    <col min="2567" max="2810" width="9.140625" style="34"/>
    <col min="2811" max="2811" width="37.7109375" style="34" customWidth="1"/>
    <col min="2812" max="2812" width="9.140625" style="34"/>
    <col min="2813" max="2813" width="12.85546875" style="34" customWidth="1"/>
    <col min="2814" max="2815" width="0" style="34" hidden="1" customWidth="1"/>
    <col min="2816" max="2816" width="18.28515625" style="34" customWidth="1"/>
    <col min="2817" max="2817" width="64.85546875" style="34" customWidth="1"/>
    <col min="2818" max="2821" width="9.140625" style="34"/>
    <col min="2822" max="2822" width="14.85546875" style="34" customWidth="1"/>
    <col min="2823" max="3066" width="9.140625" style="34"/>
    <col min="3067" max="3067" width="37.7109375" style="34" customWidth="1"/>
    <col min="3068" max="3068" width="9.140625" style="34"/>
    <col min="3069" max="3069" width="12.85546875" style="34" customWidth="1"/>
    <col min="3070" max="3071" width="0" style="34" hidden="1" customWidth="1"/>
    <col min="3072" max="3072" width="18.28515625" style="34" customWidth="1"/>
    <col min="3073" max="3073" width="64.85546875" style="34" customWidth="1"/>
    <col min="3074" max="3077" width="9.140625" style="34"/>
    <col min="3078" max="3078" width="14.85546875" style="34" customWidth="1"/>
    <col min="3079" max="3322" width="9.140625" style="34"/>
    <col min="3323" max="3323" width="37.7109375" style="34" customWidth="1"/>
    <col min="3324" max="3324" width="9.140625" style="34"/>
    <col min="3325" max="3325" width="12.85546875" style="34" customWidth="1"/>
    <col min="3326" max="3327" width="0" style="34" hidden="1" customWidth="1"/>
    <col min="3328" max="3328" width="18.28515625" style="34" customWidth="1"/>
    <col min="3329" max="3329" width="64.85546875" style="34" customWidth="1"/>
    <col min="3330" max="3333" width="9.140625" style="34"/>
    <col min="3334" max="3334" width="14.85546875" style="34" customWidth="1"/>
    <col min="3335" max="3578" width="9.140625" style="34"/>
    <col min="3579" max="3579" width="37.7109375" style="34" customWidth="1"/>
    <col min="3580" max="3580" width="9.140625" style="34"/>
    <col min="3581" max="3581" width="12.85546875" style="34" customWidth="1"/>
    <col min="3582" max="3583" width="0" style="34" hidden="1" customWidth="1"/>
    <col min="3584" max="3584" width="18.28515625" style="34" customWidth="1"/>
    <col min="3585" max="3585" width="64.85546875" style="34" customWidth="1"/>
    <col min="3586" max="3589" width="9.140625" style="34"/>
    <col min="3590" max="3590" width="14.85546875" style="34" customWidth="1"/>
    <col min="3591" max="3834" width="9.140625" style="34"/>
    <col min="3835" max="3835" width="37.7109375" style="34" customWidth="1"/>
    <col min="3836" max="3836" width="9.140625" style="34"/>
    <col min="3837" max="3837" width="12.85546875" style="34" customWidth="1"/>
    <col min="3838" max="3839" width="0" style="34" hidden="1" customWidth="1"/>
    <col min="3840" max="3840" width="18.28515625" style="34" customWidth="1"/>
    <col min="3841" max="3841" width="64.85546875" style="34" customWidth="1"/>
    <col min="3842" max="3845" width="9.140625" style="34"/>
    <col min="3846" max="3846" width="14.85546875" style="34" customWidth="1"/>
    <col min="3847" max="4090" width="9.140625" style="34"/>
    <col min="4091" max="4091" width="37.7109375" style="34" customWidth="1"/>
    <col min="4092" max="4092" width="9.140625" style="34"/>
    <col min="4093" max="4093" width="12.85546875" style="34" customWidth="1"/>
    <col min="4094" max="4095" width="0" style="34" hidden="1" customWidth="1"/>
    <col min="4096" max="4096" width="18.28515625" style="34" customWidth="1"/>
    <col min="4097" max="4097" width="64.85546875" style="34" customWidth="1"/>
    <col min="4098" max="4101" width="9.140625" style="34"/>
    <col min="4102" max="4102" width="14.85546875" style="34" customWidth="1"/>
    <col min="4103" max="4346" width="9.140625" style="34"/>
    <col min="4347" max="4347" width="37.7109375" style="34" customWidth="1"/>
    <col min="4348" max="4348" width="9.140625" style="34"/>
    <col min="4349" max="4349" width="12.85546875" style="34" customWidth="1"/>
    <col min="4350" max="4351" width="0" style="34" hidden="1" customWidth="1"/>
    <col min="4352" max="4352" width="18.28515625" style="34" customWidth="1"/>
    <col min="4353" max="4353" width="64.85546875" style="34" customWidth="1"/>
    <col min="4354" max="4357" width="9.140625" style="34"/>
    <col min="4358" max="4358" width="14.85546875" style="34" customWidth="1"/>
    <col min="4359" max="4602" width="9.140625" style="34"/>
    <col min="4603" max="4603" width="37.7109375" style="34" customWidth="1"/>
    <col min="4604" max="4604" width="9.140625" style="34"/>
    <col min="4605" max="4605" width="12.85546875" style="34" customWidth="1"/>
    <col min="4606" max="4607" width="0" style="34" hidden="1" customWidth="1"/>
    <col min="4608" max="4608" width="18.28515625" style="34" customWidth="1"/>
    <col min="4609" max="4609" width="64.85546875" style="34" customWidth="1"/>
    <col min="4610" max="4613" width="9.140625" style="34"/>
    <col min="4614" max="4614" width="14.85546875" style="34" customWidth="1"/>
    <col min="4615" max="4858" width="9.140625" style="34"/>
    <col min="4859" max="4859" width="37.7109375" style="34" customWidth="1"/>
    <col min="4860" max="4860" width="9.140625" style="34"/>
    <col min="4861" max="4861" width="12.85546875" style="34" customWidth="1"/>
    <col min="4862" max="4863" width="0" style="34" hidden="1" customWidth="1"/>
    <col min="4864" max="4864" width="18.28515625" style="34" customWidth="1"/>
    <col min="4865" max="4865" width="64.85546875" style="34" customWidth="1"/>
    <col min="4866" max="4869" width="9.140625" style="34"/>
    <col min="4870" max="4870" width="14.85546875" style="34" customWidth="1"/>
    <col min="4871" max="5114" width="9.140625" style="34"/>
    <col min="5115" max="5115" width="37.7109375" style="34" customWidth="1"/>
    <col min="5116" max="5116" width="9.140625" style="34"/>
    <col min="5117" max="5117" width="12.85546875" style="34" customWidth="1"/>
    <col min="5118" max="5119" width="0" style="34" hidden="1" customWidth="1"/>
    <col min="5120" max="5120" width="18.28515625" style="34" customWidth="1"/>
    <col min="5121" max="5121" width="64.85546875" style="34" customWidth="1"/>
    <col min="5122" max="5125" width="9.140625" style="34"/>
    <col min="5126" max="5126" width="14.85546875" style="34" customWidth="1"/>
    <col min="5127" max="5370" width="9.140625" style="34"/>
    <col min="5371" max="5371" width="37.7109375" style="34" customWidth="1"/>
    <col min="5372" max="5372" width="9.140625" style="34"/>
    <col min="5373" max="5373" width="12.85546875" style="34" customWidth="1"/>
    <col min="5374" max="5375" width="0" style="34" hidden="1" customWidth="1"/>
    <col min="5376" max="5376" width="18.28515625" style="34" customWidth="1"/>
    <col min="5377" max="5377" width="64.85546875" style="34" customWidth="1"/>
    <col min="5378" max="5381" width="9.140625" style="34"/>
    <col min="5382" max="5382" width="14.85546875" style="34" customWidth="1"/>
    <col min="5383" max="5626" width="9.140625" style="34"/>
    <col min="5627" max="5627" width="37.7109375" style="34" customWidth="1"/>
    <col min="5628" max="5628" width="9.140625" style="34"/>
    <col min="5629" max="5629" width="12.85546875" style="34" customWidth="1"/>
    <col min="5630" max="5631" width="0" style="34" hidden="1" customWidth="1"/>
    <col min="5632" max="5632" width="18.28515625" style="34" customWidth="1"/>
    <col min="5633" max="5633" width="64.85546875" style="34" customWidth="1"/>
    <col min="5634" max="5637" width="9.140625" style="34"/>
    <col min="5638" max="5638" width="14.85546875" style="34" customWidth="1"/>
    <col min="5639" max="5882" width="9.140625" style="34"/>
    <col min="5883" max="5883" width="37.7109375" style="34" customWidth="1"/>
    <col min="5884" max="5884" width="9.140625" style="34"/>
    <col min="5885" max="5885" width="12.85546875" style="34" customWidth="1"/>
    <col min="5886" max="5887" width="0" style="34" hidden="1" customWidth="1"/>
    <col min="5888" max="5888" width="18.28515625" style="34" customWidth="1"/>
    <col min="5889" max="5889" width="64.85546875" style="34" customWidth="1"/>
    <col min="5890" max="5893" width="9.140625" style="34"/>
    <col min="5894" max="5894" width="14.85546875" style="34" customWidth="1"/>
    <col min="5895" max="6138" width="9.140625" style="34"/>
    <col min="6139" max="6139" width="37.7109375" style="34" customWidth="1"/>
    <col min="6140" max="6140" width="9.140625" style="34"/>
    <col min="6141" max="6141" width="12.85546875" style="34" customWidth="1"/>
    <col min="6142" max="6143" width="0" style="34" hidden="1" customWidth="1"/>
    <col min="6144" max="6144" width="18.28515625" style="34" customWidth="1"/>
    <col min="6145" max="6145" width="64.85546875" style="34" customWidth="1"/>
    <col min="6146" max="6149" width="9.140625" style="34"/>
    <col min="6150" max="6150" width="14.85546875" style="34" customWidth="1"/>
    <col min="6151" max="6394" width="9.140625" style="34"/>
    <col min="6395" max="6395" width="37.7109375" style="34" customWidth="1"/>
    <col min="6396" max="6396" width="9.140625" style="34"/>
    <col min="6397" max="6397" width="12.85546875" style="34" customWidth="1"/>
    <col min="6398" max="6399" width="0" style="34" hidden="1" customWidth="1"/>
    <col min="6400" max="6400" width="18.28515625" style="34" customWidth="1"/>
    <col min="6401" max="6401" width="64.85546875" style="34" customWidth="1"/>
    <col min="6402" max="6405" width="9.140625" style="34"/>
    <col min="6406" max="6406" width="14.85546875" style="34" customWidth="1"/>
    <col min="6407" max="6650" width="9.140625" style="34"/>
    <col min="6651" max="6651" width="37.7109375" style="34" customWidth="1"/>
    <col min="6652" max="6652" width="9.140625" style="34"/>
    <col min="6653" max="6653" width="12.85546875" style="34" customWidth="1"/>
    <col min="6654" max="6655" width="0" style="34" hidden="1" customWidth="1"/>
    <col min="6656" max="6656" width="18.28515625" style="34" customWidth="1"/>
    <col min="6657" max="6657" width="64.85546875" style="34" customWidth="1"/>
    <col min="6658" max="6661" width="9.140625" style="34"/>
    <col min="6662" max="6662" width="14.85546875" style="34" customWidth="1"/>
    <col min="6663" max="6906" width="9.140625" style="34"/>
    <col min="6907" max="6907" width="37.7109375" style="34" customWidth="1"/>
    <col min="6908" max="6908" width="9.140625" style="34"/>
    <col min="6909" max="6909" width="12.85546875" style="34" customWidth="1"/>
    <col min="6910" max="6911" width="0" style="34" hidden="1" customWidth="1"/>
    <col min="6912" max="6912" width="18.28515625" style="34" customWidth="1"/>
    <col min="6913" max="6913" width="64.85546875" style="34" customWidth="1"/>
    <col min="6914" max="6917" width="9.140625" style="34"/>
    <col min="6918" max="6918" width="14.85546875" style="34" customWidth="1"/>
    <col min="6919" max="7162" width="9.140625" style="34"/>
    <col min="7163" max="7163" width="37.7109375" style="34" customWidth="1"/>
    <col min="7164" max="7164" width="9.140625" style="34"/>
    <col min="7165" max="7165" width="12.85546875" style="34" customWidth="1"/>
    <col min="7166" max="7167" width="0" style="34" hidden="1" customWidth="1"/>
    <col min="7168" max="7168" width="18.28515625" style="34" customWidth="1"/>
    <col min="7169" max="7169" width="64.85546875" style="34" customWidth="1"/>
    <col min="7170" max="7173" width="9.140625" style="34"/>
    <col min="7174" max="7174" width="14.85546875" style="34" customWidth="1"/>
    <col min="7175" max="7418" width="9.140625" style="34"/>
    <col min="7419" max="7419" width="37.7109375" style="34" customWidth="1"/>
    <col min="7420" max="7420" width="9.140625" style="34"/>
    <col min="7421" max="7421" width="12.85546875" style="34" customWidth="1"/>
    <col min="7422" max="7423" width="0" style="34" hidden="1" customWidth="1"/>
    <col min="7424" max="7424" width="18.28515625" style="34" customWidth="1"/>
    <col min="7425" max="7425" width="64.85546875" style="34" customWidth="1"/>
    <col min="7426" max="7429" width="9.140625" style="34"/>
    <col min="7430" max="7430" width="14.85546875" style="34" customWidth="1"/>
    <col min="7431" max="7674" width="9.140625" style="34"/>
    <col min="7675" max="7675" width="37.7109375" style="34" customWidth="1"/>
    <col min="7676" max="7676" width="9.140625" style="34"/>
    <col min="7677" max="7677" width="12.85546875" style="34" customWidth="1"/>
    <col min="7678" max="7679" width="0" style="34" hidden="1" customWidth="1"/>
    <col min="7680" max="7680" width="18.28515625" style="34" customWidth="1"/>
    <col min="7681" max="7681" width="64.85546875" style="34" customWidth="1"/>
    <col min="7682" max="7685" width="9.140625" style="34"/>
    <col min="7686" max="7686" width="14.85546875" style="34" customWidth="1"/>
    <col min="7687" max="7930" width="9.140625" style="34"/>
    <col min="7931" max="7931" width="37.7109375" style="34" customWidth="1"/>
    <col min="7932" max="7932" width="9.140625" style="34"/>
    <col min="7933" max="7933" width="12.85546875" style="34" customWidth="1"/>
    <col min="7934" max="7935" width="0" style="34" hidden="1" customWidth="1"/>
    <col min="7936" max="7936" width="18.28515625" style="34" customWidth="1"/>
    <col min="7937" max="7937" width="64.85546875" style="34" customWidth="1"/>
    <col min="7938" max="7941" width="9.140625" style="34"/>
    <col min="7942" max="7942" width="14.85546875" style="34" customWidth="1"/>
    <col min="7943" max="8186" width="9.140625" style="34"/>
    <col min="8187" max="8187" width="37.7109375" style="34" customWidth="1"/>
    <col min="8188" max="8188" width="9.140625" style="34"/>
    <col min="8189" max="8189" width="12.85546875" style="34" customWidth="1"/>
    <col min="8190" max="8191" width="0" style="34" hidden="1" customWidth="1"/>
    <col min="8192" max="8192" width="18.28515625" style="34" customWidth="1"/>
    <col min="8193" max="8193" width="64.85546875" style="34" customWidth="1"/>
    <col min="8194" max="8197" width="9.140625" style="34"/>
    <col min="8198" max="8198" width="14.85546875" style="34" customWidth="1"/>
    <col min="8199" max="8442" width="9.140625" style="34"/>
    <col min="8443" max="8443" width="37.7109375" style="34" customWidth="1"/>
    <col min="8444" max="8444" width="9.140625" style="34"/>
    <col min="8445" max="8445" width="12.85546875" style="34" customWidth="1"/>
    <col min="8446" max="8447" width="0" style="34" hidden="1" customWidth="1"/>
    <col min="8448" max="8448" width="18.28515625" style="34" customWidth="1"/>
    <col min="8449" max="8449" width="64.85546875" style="34" customWidth="1"/>
    <col min="8450" max="8453" width="9.140625" style="34"/>
    <col min="8454" max="8454" width="14.85546875" style="34" customWidth="1"/>
    <col min="8455" max="8698" width="9.140625" style="34"/>
    <col min="8699" max="8699" width="37.7109375" style="34" customWidth="1"/>
    <col min="8700" max="8700" width="9.140625" style="34"/>
    <col min="8701" max="8701" width="12.85546875" style="34" customWidth="1"/>
    <col min="8702" max="8703" width="0" style="34" hidden="1" customWidth="1"/>
    <col min="8704" max="8704" width="18.28515625" style="34" customWidth="1"/>
    <col min="8705" max="8705" width="64.85546875" style="34" customWidth="1"/>
    <col min="8706" max="8709" width="9.140625" style="34"/>
    <col min="8710" max="8710" width="14.85546875" style="34" customWidth="1"/>
    <col min="8711" max="8954" width="9.140625" style="34"/>
    <col min="8955" max="8955" width="37.7109375" style="34" customWidth="1"/>
    <col min="8956" max="8956" width="9.140625" style="34"/>
    <col min="8957" max="8957" width="12.85546875" style="34" customWidth="1"/>
    <col min="8958" max="8959" width="0" style="34" hidden="1" customWidth="1"/>
    <col min="8960" max="8960" width="18.28515625" style="34" customWidth="1"/>
    <col min="8961" max="8961" width="64.85546875" style="34" customWidth="1"/>
    <col min="8962" max="8965" width="9.140625" style="34"/>
    <col min="8966" max="8966" width="14.85546875" style="34" customWidth="1"/>
    <col min="8967" max="9210" width="9.140625" style="34"/>
    <col min="9211" max="9211" width="37.7109375" style="34" customWidth="1"/>
    <col min="9212" max="9212" width="9.140625" style="34"/>
    <col min="9213" max="9213" width="12.85546875" style="34" customWidth="1"/>
    <col min="9214" max="9215" width="0" style="34" hidden="1" customWidth="1"/>
    <col min="9216" max="9216" width="18.28515625" style="34" customWidth="1"/>
    <col min="9217" max="9217" width="64.85546875" style="34" customWidth="1"/>
    <col min="9218" max="9221" width="9.140625" style="34"/>
    <col min="9222" max="9222" width="14.85546875" style="34" customWidth="1"/>
    <col min="9223" max="9466" width="9.140625" style="34"/>
    <col min="9467" max="9467" width="37.7109375" style="34" customWidth="1"/>
    <col min="9468" max="9468" width="9.140625" style="34"/>
    <col min="9469" max="9469" width="12.85546875" style="34" customWidth="1"/>
    <col min="9470" max="9471" width="0" style="34" hidden="1" customWidth="1"/>
    <col min="9472" max="9472" width="18.28515625" style="34" customWidth="1"/>
    <col min="9473" max="9473" width="64.85546875" style="34" customWidth="1"/>
    <col min="9474" max="9477" width="9.140625" style="34"/>
    <col min="9478" max="9478" width="14.85546875" style="34" customWidth="1"/>
    <col min="9479" max="9722" width="9.140625" style="34"/>
    <col min="9723" max="9723" width="37.7109375" style="34" customWidth="1"/>
    <col min="9724" max="9724" width="9.140625" style="34"/>
    <col min="9725" max="9725" width="12.85546875" style="34" customWidth="1"/>
    <col min="9726" max="9727" width="0" style="34" hidden="1" customWidth="1"/>
    <col min="9728" max="9728" width="18.28515625" style="34" customWidth="1"/>
    <col min="9729" max="9729" width="64.85546875" style="34" customWidth="1"/>
    <col min="9730" max="9733" width="9.140625" style="34"/>
    <col min="9734" max="9734" width="14.85546875" style="34" customWidth="1"/>
    <col min="9735" max="9978" width="9.140625" style="34"/>
    <col min="9979" max="9979" width="37.7109375" style="34" customWidth="1"/>
    <col min="9980" max="9980" width="9.140625" style="34"/>
    <col min="9981" max="9981" width="12.85546875" style="34" customWidth="1"/>
    <col min="9982" max="9983" width="0" style="34" hidden="1" customWidth="1"/>
    <col min="9984" max="9984" width="18.28515625" style="34" customWidth="1"/>
    <col min="9985" max="9985" width="64.85546875" style="34" customWidth="1"/>
    <col min="9986" max="9989" width="9.140625" style="34"/>
    <col min="9990" max="9990" width="14.85546875" style="34" customWidth="1"/>
    <col min="9991" max="10234" width="9.140625" style="34"/>
    <col min="10235" max="10235" width="37.7109375" style="34" customWidth="1"/>
    <col min="10236" max="10236" width="9.140625" style="34"/>
    <col min="10237" max="10237" width="12.85546875" style="34" customWidth="1"/>
    <col min="10238" max="10239" width="0" style="34" hidden="1" customWidth="1"/>
    <col min="10240" max="10240" width="18.28515625" style="34" customWidth="1"/>
    <col min="10241" max="10241" width="64.85546875" style="34" customWidth="1"/>
    <col min="10242" max="10245" width="9.140625" style="34"/>
    <col min="10246" max="10246" width="14.85546875" style="34" customWidth="1"/>
    <col min="10247" max="10490" width="9.140625" style="34"/>
    <col min="10491" max="10491" width="37.7109375" style="34" customWidth="1"/>
    <col min="10492" max="10492" width="9.140625" style="34"/>
    <col min="10493" max="10493" width="12.85546875" style="34" customWidth="1"/>
    <col min="10494" max="10495" width="0" style="34" hidden="1" customWidth="1"/>
    <col min="10496" max="10496" width="18.28515625" style="34" customWidth="1"/>
    <col min="10497" max="10497" width="64.85546875" style="34" customWidth="1"/>
    <col min="10498" max="10501" width="9.140625" style="34"/>
    <col min="10502" max="10502" width="14.85546875" style="34" customWidth="1"/>
    <col min="10503" max="10746" width="9.140625" style="34"/>
    <col min="10747" max="10747" width="37.7109375" style="34" customWidth="1"/>
    <col min="10748" max="10748" width="9.140625" style="34"/>
    <col min="10749" max="10749" width="12.85546875" style="34" customWidth="1"/>
    <col min="10750" max="10751" width="0" style="34" hidden="1" customWidth="1"/>
    <col min="10752" max="10752" width="18.28515625" style="34" customWidth="1"/>
    <col min="10753" max="10753" width="64.85546875" style="34" customWidth="1"/>
    <col min="10754" max="10757" width="9.140625" style="34"/>
    <col min="10758" max="10758" width="14.85546875" style="34" customWidth="1"/>
    <col min="10759" max="11002" width="9.140625" style="34"/>
    <col min="11003" max="11003" width="37.7109375" style="34" customWidth="1"/>
    <col min="11004" max="11004" width="9.140625" style="34"/>
    <col min="11005" max="11005" width="12.85546875" style="34" customWidth="1"/>
    <col min="11006" max="11007" width="0" style="34" hidden="1" customWidth="1"/>
    <col min="11008" max="11008" width="18.28515625" style="34" customWidth="1"/>
    <col min="11009" max="11009" width="64.85546875" style="34" customWidth="1"/>
    <col min="11010" max="11013" width="9.140625" style="34"/>
    <col min="11014" max="11014" width="14.85546875" style="34" customWidth="1"/>
    <col min="11015" max="11258" width="9.140625" style="34"/>
    <col min="11259" max="11259" width="37.7109375" style="34" customWidth="1"/>
    <col min="11260" max="11260" width="9.140625" style="34"/>
    <col min="11261" max="11261" width="12.85546875" style="34" customWidth="1"/>
    <col min="11262" max="11263" width="0" style="34" hidden="1" customWidth="1"/>
    <col min="11264" max="11264" width="18.28515625" style="34" customWidth="1"/>
    <col min="11265" max="11265" width="64.85546875" style="34" customWidth="1"/>
    <col min="11266" max="11269" width="9.140625" style="34"/>
    <col min="11270" max="11270" width="14.85546875" style="34" customWidth="1"/>
    <col min="11271" max="11514" width="9.140625" style="34"/>
    <col min="11515" max="11515" width="37.7109375" style="34" customWidth="1"/>
    <col min="11516" max="11516" width="9.140625" style="34"/>
    <col min="11517" max="11517" width="12.85546875" style="34" customWidth="1"/>
    <col min="11518" max="11519" width="0" style="34" hidden="1" customWidth="1"/>
    <col min="11520" max="11520" width="18.28515625" style="34" customWidth="1"/>
    <col min="11521" max="11521" width="64.85546875" style="34" customWidth="1"/>
    <col min="11522" max="11525" width="9.140625" style="34"/>
    <col min="11526" max="11526" width="14.85546875" style="34" customWidth="1"/>
    <col min="11527" max="11770" width="9.140625" style="34"/>
    <col min="11771" max="11771" width="37.7109375" style="34" customWidth="1"/>
    <col min="11772" max="11772" width="9.140625" style="34"/>
    <col min="11773" max="11773" width="12.85546875" style="34" customWidth="1"/>
    <col min="11774" max="11775" width="0" style="34" hidden="1" customWidth="1"/>
    <col min="11776" max="11776" width="18.28515625" style="34" customWidth="1"/>
    <col min="11777" max="11777" width="64.85546875" style="34" customWidth="1"/>
    <col min="11778" max="11781" width="9.140625" style="34"/>
    <col min="11782" max="11782" width="14.85546875" style="34" customWidth="1"/>
    <col min="11783" max="12026" width="9.140625" style="34"/>
    <col min="12027" max="12027" width="37.7109375" style="34" customWidth="1"/>
    <col min="12028" max="12028" width="9.140625" style="34"/>
    <col min="12029" max="12029" width="12.85546875" style="34" customWidth="1"/>
    <col min="12030" max="12031" width="0" style="34" hidden="1" customWidth="1"/>
    <col min="12032" max="12032" width="18.28515625" style="34" customWidth="1"/>
    <col min="12033" max="12033" width="64.85546875" style="34" customWidth="1"/>
    <col min="12034" max="12037" width="9.140625" style="34"/>
    <col min="12038" max="12038" width="14.85546875" style="34" customWidth="1"/>
    <col min="12039" max="12282" width="9.140625" style="34"/>
    <col min="12283" max="12283" width="37.7109375" style="34" customWidth="1"/>
    <col min="12284" max="12284" width="9.140625" style="34"/>
    <col min="12285" max="12285" width="12.85546875" style="34" customWidth="1"/>
    <col min="12286" max="12287" width="0" style="34" hidden="1" customWidth="1"/>
    <col min="12288" max="12288" width="18.28515625" style="34" customWidth="1"/>
    <col min="12289" max="12289" width="64.85546875" style="34" customWidth="1"/>
    <col min="12290" max="12293" width="9.140625" style="34"/>
    <col min="12294" max="12294" width="14.85546875" style="34" customWidth="1"/>
    <col min="12295" max="12538" width="9.140625" style="34"/>
    <col min="12539" max="12539" width="37.7109375" style="34" customWidth="1"/>
    <col min="12540" max="12540" width="9.140625" style="34"/>
    <col min="12541" max="12541" width="12.85546875" style="34" customWidth="1"/>
    <col min="12542" max="12543" width="0" style="34" hidden="1" customWidth="1"/>
    <col min="12544" max="12544" width="18.28515625" style="34" customWidth="1"/>
    <col min="12545" max="12545" width="64.85546875" style="34" customWidth="1"/>
    <col min="12546" max="12549" width="9.140625" style="34"/>
    <col min="12550" max="12550" width="14.85546875" style="34" customWidth="1"/>
    <col min="12551" max="12794" width="9.140625" style="34"/>
    <col min="12795" max="12795" width="37.7109375" style="34" customWidth="1"/>
    <col min="12796" max="12796" width="9.140625" style="34"/>
    <col min="12797" max="12797" width="12.85546875" style="34" customWidth="1"/>
    <col min="12798" max="12799" width="0" style="34" hidden="1" customWidth="1"/>
    <col min="12800" max="12800" width="18.28515625" style="34" customWidth="1"/>
    <col min="12801" max="12801" width="64.85546875" style="34" customWidth="1"/>
    <col min="12802" max="12805" width="9.140625" style="34"/>
    <col min="12806" max="12806" width="14.85546875" style="34" customWidth="1"/>
    <col min="12807" max="13050" width="9.140625" style="34"/>
    <col min="13051" max="13051" width="37.7109375" style="34" customWidth="1"/>
    <col min="13052" max="13052" width="9.140625" style="34"/>
    <col min="13053" max="13053" width="12.85546875" style="34" customWidth="1"/>
    <col min="13054" max="13055" width="0" style="34" hidden="1" customWidth="1"/>
    <col min="13056" max="13056" width="18.28515625" style="34" customWidth="1"/>
    <col min="13057" max="13057" width="64.85546875" style="34" customWidth="1"/>
    <col min="13058" max="13061" width="9.140625" style="34"/>
    <col min="13062" max="13062" width="14.85546875" style="34" customWidth="1"/>
    <col min="13063" max="13306" width="9.140625" style="34"/>
    <col min="13307" max="13307" width="37.7109375" style="34" customWidth="1"/>
    <col min="13308" max="13308" width="9.140625" style="34"/>
    <col min="13309" max="13309" width="12.85546875" style="34" customWidth="1"/>
    <col min="13310" max="13311" width="0" style="34" hidden="1" customWidth="1"/>
    <col min="13312" max="13312" width="18.28515625" style="34" customWidth="1"/>
    <col min="13313" max="13313" width="64.85546875" style="34" customWidth="1"/>
    <col min="13314" max="13317" width="9.140625" style="34"/>
    <col min="13318" max="13318" width="14.85546875" style="34" customWidth="1"/>
    <col min="13319" max="13562" width="9.140625" style="34"/>
    <col min="13563" max="13563" width="37.7109375" style="34" customWidth="1"/>
    <col min="13564" max="13564" width="9.140625" style="34"/>
    <col min="13565" max="13565" width="12.85546875" style="34" customWidth="1"/>
    <col min="13566" max="13567" width="0" style="34" hidden="1" customWidth="1"/>
    <col min="13568" max="13568" width="18.28515625" style="34" customWidth="1"/>
    <col min="13569" max="13569" width="64.85546875" style="34" customWidth="1"/>
    <col min="13570" max="13573" width="9.140625" style="34"/>
    <col min="13574" max="13574" width="14.85546875" style="34" customWidth="1"/>
    <col min="13575" max="13818" width="9.140625" style="34"/>
    <col min="13819" max="13819" width="37.7109375" style="34" customWidth="1"/>
    <col min="13820" max="13820" width="9.140625" style="34"/>
    <col min="13821" max="13821" width="12.85546875" style="34" customWidth="1"/>
    <col min="13822" max="13823" width="0" style="34" hidden="1" customWidth="1"/>
    <col min="13824" max="13824" width="18.28515625" style="34" customWidth="1"/>
    <col min="13825" max="13825" width="64.85546875" style="34" customWidth="1"/>
    <col min="13826" max="13829" width="9.140625" style="34"/>
    <col min="13830" max="13830" width="14.85546875" style="34" customWidth="1"/>
    <col min="13831" max="14074" width="9.140625" style="34"/>
    <col min="14075" max="14075" width="37.7109375" style="34" customWidth="1"/>
    <col min="14076" max="14076" width="9.140625" style="34"/>
    <col min="14077" max="14077" width="12.85546875" style="34" customWidth="1"/>
    <col min="14078" max="14079" width="0" style="34" hidden="1" customWidth="1"/>
    <col min="14080" max="14080" width="18.28515625" style="34" customWidth="1"/>
    <col min="14081" max="14081" width="64.85546875" style="34" customWidth="1"/>
    <col min="14082" max="14085" width="9.140625" style="34"/>
    <col min="14086" max="14086" width="14.85546875" style="34" customWidth="1"/>
    <col min="14087" max="14330" width="9.140625" style="34"/>
    <col min="14331" max="14331" width="37.7109375" style="34" customWidth="1"/>
    <col min="14332" max="14332" width="9.140625" style="34"/>
    <col min="14333" max="14333" width="12.85546875" style="34" customWidth="1"/>
    <col min="14334" max="14335" width="0" style="34" hidden="1" customWidth="1"/>
    <col min="14336" max="14336" width="18.28515625" style="34" customWidth="1"/>
    <col min="14337" max="14337" width="64.85546875" style="34" customWidth="1"/>
    <col min="14338" max="14341" width="9.140625" style="34"/>
    <col min="14342" max="14342" width="14.85546875" style="34" customWidth="1"/>
    <col min="14343" max="14586" width="9.140625" style="34"/>
    <col min="14587" max="14587" width="37.7109375" style="34" customWidth="1"/>
    <col min="14588" max="14588" width="9.140625" style="34"/>
    <col min="14589" max="14589" width="12.85546875" style="34" customWidth="1"/>
    <col min="14590" max="14591" width="0" style="34" hidden="1" customWidth="1"/>
    <col min="14592" max="14592" width="18.28515625" style="34" customWidth="1"/>
    <col min="14593" max="14593" width="64.85546875" style="34" customWidth="1"/>
    <col min="14594" max="14597" width="9.140625" style="34"/>
    <col min="14598" max="14598" width="14.85546875" style="34" customWidth="1"/>
    <col min="14599" max="14842" width="9.140625" style="34"/>
    <col min="14843" max="14843" width="37.7109375" style="34" customWidth="1"/>
    <col min="14844" max="14844" width="9.140625" style="34"/>
    <col min="14845" max="14845" width="12.85546875" style="34" customWidth="1"/>
    <col min="14846" max="14847" width="0" style="34" hidden="1" customWidth="1"/>
    <col min="14848" max="14848" width="18.28515625" style="34" customWidth="1"/>
    <col min="14849" max="14849" width="64.85546875" style="34" customWidth="1"/>
    <col min="14850" max="14853" width="9.140625" style="34"/>
    <col min="14854" max="14854" width="14.85546875" style="34" customWidth="1"/>
    <col min="14855" max="15098" width="9.140625" style="34"/>
    <col min="15099" max="15099" width="37.7109375" style="34" customWidth="1"/>
    <col min="15100" max="15100" width="9.140625" style="34"/>
    <col min="15101" max="15101" width="12.85546875" style="34" customWidth="1"/>
    <col min="15102" max="15103" width="0" style="34" hidden="1" customWidth="1"/>
    <col min="15104" max="15104" width="18.28515625" style="34" customWidth="1"/>
    <col min="15105" max="15105" width="64.85546875" style="34" customWidth="1"/>
    <col min="15106" max="15109" width="9.140625" style="34"/>
    <col min="15110" max="15110" width="14.85546875" style="34" customWidth="1"/>
    <col min="15111" max="15354" width="9.140625" style="34"/>
    <col min="15355" max="15355" width="37.7109375" style="34" customWidth="1"/>
    <col min="15356" max="15356" width="9.140625" style="34"/>
    <col min="15357" max="15357" width="12.85546875" style="34" customWidth="1"/>
    <col min="15358" max="15359" width="0" style="34" hidden="1" customWidth="1"/>
    <col min="15360" max="15360" width="18.28515625" style="34" customWidth="1"/>
    <col min="15361" max="15361" width="64.85546875" style="34" customWidth="1"/>
    <col min="15362" max="15365" width="9.140625" style="34"/>
    <col min="15366" max="15366" width="14.85546875" style="34" customWidth="1"/>
    <col min="15367" max="15610" width="9.140625" style="34"/>
    <col min="15611" max="15611" width="37.7109375" style="34" customWidth="1"/>
    <col min="15612" max="15612" width="9.140625" style="34"/>
    <col min="15613" max="15613" width="12.85546875" style="34" customWidth="1"/>
    <col min="15614" max="15615" width="0" style="34" hidden="1" customWidth="1"/>
    <col min="15616" max="15616" width="18.28515625" style="34" customWidth="1"/>
    <col min="15617" max="15617" width="64.85546875" style="34" customWidth="1"/>
    <col min="15618" max="15621" width="9.140625" style="34"/>
    <col min="15622" max="15622" width="14.85546875" style="34" customWidth="1"/>
    <col min="15623" max="15866" width="9.140625" style="34"/>
    <col min="15867" max="15867" width="37.7109375" style="34" customWidth="1"/>
    <col min="15868" max="15868" width="9.140625" style="34"/>
    <col min="15869" max="15869" width="12.85546875" style="34" customWidth="1"/>
    <col min="15870" max="15871" width="0" style="34" hidden="1" customWidth="1"/>
    <col min="15872" max="15872" width="18.28515625" style="34" customWidth="1"/>
    <col min="15873" max="15873" width="64.85546875" style="34" customWidth="1"/>
    <col min="15874" max="15877" width="9.140625" style="34"/>
    <col min="15878" max="15878" width="14.85546875" style="34" customWidth="1"/>
    <col min="15879" max="16122" width="9.140625" style="34"/>
    <col min="16123" max="16123" width="37.7109375" style="34" customWidth="1"/>
    <col min="16124" max="16124" width="9.140625" style="34"/>
    <col min="16125" max="16125" width="12.85546875" style="34" customWidth="1"/>
    <col min="16126" max="16127" width="0" style="34" hidden="1" customWidth="1"/>
    <col min="16128" max="16128" width="18.28515625" style="34" customWidth="1"/>
    <col min="16129" max="16129" width="64.85546875" style="34" customWidth="1"/>
    <col min="16130" max="16133" width="9.140625" style="34"/>
    <col min="16134" max="16134" width="14.85546875" style="34" customWidth="1"/>
    <col min="16135" max="16384" width="9.140625" style="34"/>
  </cols>
  <sheetData>
    <row r="1" spans="1:42" ht="18.75" x14ac:dyDescent="0.25">
      <c r="J1" s="29" t="s">
        <v>65</v>
      </c>
    </row>
    <row r="2" spans="1:42" ht="18.75" x14ac:dyDescent="0.3">
      <c r="J2" s="13" t="s">
        <v>6</v>
      </c>
    </row>
    <row r="3" spans="1:42" ht="18.75" x14ac:dyDescent="0.3">
      <c r="J3" s="13" t="s">
        <v>64</v>
      </c>
    </row>
    <row r="4" spans="1:42" ht="18.75" x14ac:dyDescent="0.3">
      <c r="I4" s="13"/>
    </row>
    <row r="5" spans="1:42" x14ac:dyDescent="0.25">
      <c r="A5" s="287" t="str">
        <f>T1Year</f>
        <v>Год раскрытия информации: 2025 год</v>
      </c>
      <c r="B5" s="287"/>
      <c r="C5" s="287"/>
      <c r="D5" s="287"/>
      <c r="E5" s="287"/>
      <c r="F5" s="287"/>
      <c r="G5" s="287"/>
      <c r="H5" s="287"/>
      <c r="I5" s="287"/>
      <c r="J5" s="287"/>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spans="1:42" ht="18.75" x14ac:dyDescent="0.3">
      <c r="I6" s="13"/>
    </row>
    <row r="7" spans="1:42" x14ac:dyDescent="0.25">
      <c r="A7" s="343" t="s">
        <v>5</v>
      </c>
      <c r="B7" s="343"/>
      <c r="C7" s="343"/>
      <c r="D7" s="343"/>
      <c r="E7" s="343"/>
      <c r="F7" s="343"/>
      <c r="G7" s="343"/>
      <c r="H7" s="343"/>
      <c r="I7" s="343"/>
      <c r="J7" s="343"/>
    </row>
    <row r="8" spans="1:42" x14ac:dyDescent="0.25">
      <c r="A8" s="344"/>
      <c r="B8" s="344"/>
      <c r="C8" s="344"/>
      <c r="D8" s="344"/>
      <c r="E8" s="344"/>
      <c r="F8" s="344"/>
      <c r="G8" s="344"/>
      <c r="H8" s="344"/>
      <c r="I8" s="344"/>
      <c r="J8" s="344"/>
    </row>
    <row r="9" spans="1:42" x14ac:dyDescent="0.25">
      <c r="A9" s="295" t="str">
        <f>T1Filial</f>
        <v>ООО "Первая сетевая компания</v>
      </c>
      <c r="B9" s="295"/>
      <c r="C9" s="295"/>
      <c r="D9" s="295"/>
      <c r="E9" s="295"/>
      <c r="F9" s="295"/>
      <c r="G9" s="295"/>
      <c r="H9" s="295"/>
      <c r="I9" s="295"/>
      <c r="J9" s="295"/>
    </row>
    <row r="10" spans="1:42" x14ac:dyDescent="0.25">
      <c r="A10" s="288" t="s">
        <v>4</v>
      </c>
      <c r="B10" s="288"/>
      <c r="C10" s="288"/>
      <c r="D10" s="288"/>
      <c r="E10" s="288"/>
      <c r="F10" s="288"/>
      <c r="G10" s="288"/>
      <c r="H10" s="288"/>
      <c r="I10" s="288"/>
      <c r="J10" s="288"/>
    </row>
    <row r="11" spans="1:42" ht="18.75" x14ac:dyDescent="0.25">
      <c r="A11" s="291"/>
      <c r="B11" s="291"/>
      <c r="C11" s="291"/>
      <c r="D11" s="291"/>
      <c r="E11" s="291"/>
      <c r="F11" s="291"/>
      <c r="G11" s="291"/>
      <c r="H11" s="291"/>
      <c r="I11" s="291"/>
      <c r="J11" s="291"/>
    </row>
    <row r="12" spans="1:42" x14ac:dyDescent="0.25">
      <c r="A12" s="292" t="str">
        <f>T1Code</f>
        <v>Р_010</v>
      </c>
      <c r="B12" s="292"/>
      <c r="C12" s="292"/>
      <c r="D12" s="292"/>
      <c r="E12" s="292"/>
      <c r="F12" s="292"/>
      <c r="G12" s="292"/>
      <c r="H12" s="292"/>
      <c r="I12" s="292"/>
      <c r="J12" s="292"/>
    </row>
    <row r="13" spans="1:42" x14ac:dyDescent="0.25">
      <c r="A13" s="288" t="s">
        <v>3</v>
      </c>
      <c r="B13" s="288"/>
      <c r="C13" s="288"/>
      <c r="D13" s="288"/>
      <c r="E13" s="288"/>
      <c r="F13" s="288"/>
      <c r="G13" s="288"/>
      <c r="H13" s="288"/>
      <c r="I13" s="288"/>
      <c r="J13" s="288"/>
    </row>
    <row r="14" spans="1:42" ht="18.75" x14ac:dyDescent="0.25">
      <c r="A14" s="297"/>
      <c r="B14" s="297"/>
      <c r="C14" s="297"/>
      <c r="D14" s="297"/>
      <c r="E14" s="297"/>
      <c r="F14" s="297"/>
      <c r="G14" s="297"/>
      <c r="H14" s="297"/>
      <c r="I14" s="297"/>
      <c r="J14" s="297"/>
    </row>
    <row r="15" spans="1:42" ht="63" customHeight="1" x14ac:dyDescent="0.25">
      <c r="A15" s="295" t="str">
        <f>T1Titul</f>
        <v>Техперевооружение ПС 110 кВ Центролит с установкой оборудования систем телеметрической информации</v>
      </c>
      <c r="B15" s="295"/>
      <c r="C15" s="295"/>
      <c r="D15" s="295"/>
      <c r="E15" s="295"/>
      <c r="F15" s="295"/>
      <c r="G15" s="295"/>
      <c r="H15" s="295"/>
      <c r="I15" s="295"/>
      <c r="J15" s="295"/>
    </row>
    <row r="16" spans="1:42" x14ac:dyDescent="0.25">
      <c r="A16" s="288" t="s">
        <v>2</v>
      </c>
      <c r="B16" s="288"/>
      <c r="C16" s="288"/>
      <c r="D16" s="288"/>
      <c r="E16" s="288"/>
      <c r="F16" s="288"/>
      <c r="G16" s="288"/>
      <c r="H16" s="288"/>
      <c r="I16" s="288"/>
      <c r="J16" s="288"/>
    </row>
    <row r="17" spans="1:10" ht="15.75" customHeight="1" x14ac:dyDescent="0.25">
      <c r="J17" s="59"/>
    </row>
    <row r="18" spans="1:10" x14ac:dyDescent="0.25">
      <c r="I18" s="56"/>
    </row>
    <row r="19" spans="1:10" ht="15.75" customHeight="1" x14ac:dyDescent="0.25">
      <c r="A19" s="342" t="s">
        <v>241</v>
      </c>
      <c r="B19" s="342"/>
      <c r="C19" s="342"/>
      <c r="D19" s="342"/>
      <c r="E19" s="342"/>
      <c r="F19" s="342"/>
      <c r="G19" s="342"/>
      <c r="H19" s="342"/>
      <c r="I19" s="342"/>
      <c r="J19" s="342"/>
    </row>
    <row r="20" spans="1:10" ht="16.5" thickBot="1" x14ac:dyDescent="0.3">
      <c r="A20" s="60"/>
      <c r="B20" s="60"/>
      <c r="C20" s="55"/>
      <c r="D20" s="55"/>
      <c r="E20" s="55"/>
      <c r="F20" s="55"/>
      <c r="G20" s="55"/>
      <c r="H20" s="55"/>
      <c r="I20" s="55"/>
      <c r="J20" s="55"/>
    </row>
    <row r="21" spans="1:10" ht="28.5" customHeight="1" x14ac:dyDescent="0.25">
      <c r="A21" s="350" t="s">
        <v>169</v>
      </c>
      <c r="B21" s="352" t="s">
        <v>168</v>
      </c>
      <c r="C21" s="354" t="s">
        <v>183</v>
      </c>
      <c r="D21" s="354"/>
      <c r="E21" s="354"/>
      <c r="F21" s="354"/>
      <c r="G21" s="355" t="s">
        <v>167</v>
      </c>
      <c r="H21" s="357" t="s">
        <v>185</v>
      </c>
      <c r="I21" s="352" t="s">
        <v>166</v>
      </c>
      <c r="J21" s="345" t="s">
        <v>184</v>
      </c>
    </row>
    <row r="22" spans="1:10" ht="58.5" customHeight="1" x14ac:dyDescent="0.25">
      <c r="A22" s="351"/>
      <c r="B22" s="353"/>
      <c r="C22" s="347" t="s">
        <v>0</v>
      </c>
      <c r="D22" s="347"/>
      <c r="E22" s="348" t="s">
        <v>333</v>
      </c>
      <c r="F22" s="349"/>
      <c r="G22" s="356"/>
      <c r="H22" s="358"/>
      <c r="I22" s="353"/>
      <c r="J22" s="346"/>
    </row>
    <row r="23" spans="1:10" ht="31.5" x14ac:dyDescent="0.25">
      <c r="A23" s="351"/>
      <c r="B23" s="353"/>
      <c r="C23" s="54" t="s">
        <v>165</v>
      </c>
      <c r="D23" s="54" t="s">
        <v>164</v>
      </c>
      <c r="E23" s="54" t="s">
        <v>165</v>
      </c>
      <c r="F23" s="54" t="s">
        <v>164</v>
      </c>
      <c r="G23" s="356"/>
      <c r="H23" s="359"/>
      <c r="I23" s="353"/>
      <c r="J23" s="346"/>
    </row>
    <row r="24" spans="1:10" x14ac:dyDescent="0.25">
      <c r="A24" s="141">
        <v>1</v>
      </c>
      <c r="B24" s="122">
        <v>2</v>
      </c>
      <c r="C24" s="54">
        <v>3</v>
      </c>
      <c r="D24" s="54">
        <v>4</v>
      </c>
      <c r="E24" s="54">
        <v>7</v>
      </c>
      <c r="F24" s="54">
        <v>8</v>
      </c>
      <c r="G24" s="54">
        <v>9</v>
      </c>
      <c r="H24" s="54">
        <v>10</v>
      </c>
      <c r="I24" s="54">
        <v>11</v>
      </c>
      <c r="J24" s="142">
        <v>12</v>
      </c>
    </row>
    <row r="25" spans="1:10" x14ac:dyDescent="0.25">
      <c r="A25" s="143">
        <v>1</v>
      </c>
      <c r="B25" s="61" t="s">
        <v>163</v>
      </c>
      <c r="C25" s="121" t="s">
        <v>263</v>
      </c>
      <c r="D25" s="121" t="s">
        <v>263</v>
      </c>
      <c r="E25" s="121" t="s">
        <v>263</v>
      </c>
      <c r="F25" s="121" t="s">
        <v>263</v>
      </c>
      <c r="G25" s="121" t="s">
        <v>263</v>
      </c>
      <c r="H25" s="121" t="s">
        <v>263</v>
      </c>
      <c r="I25" s="121" t="s">
        <v>263</v>
      </c>
      <c r="J25" s="144" t="s">
        <v>263</v>
      </c>
    </row>
    <row r="26" spans="1:10" ht="31.5" x14ac:dyDescent="0.25">
      <c r="A26" s="145" t="s">
        <v>162</v>
      </c>
      <c r="B26" s="53" t="s">
        <v>190</v>
      </c>
      <c r="C26" s="120" t="s">
        <v>268</v>
      </c>
      <c r="D26" s="120" t="s">
        <v>268</v>
      </c>
      <c r="E26" s="120" t="s">
        <v>268</v>
      </c>
      <c r="F26" s="120" t="s">
        <v>268</v>
      </c>
      <c r="G26" s="120" t="s">
        <v>263</v>
      </c>
      <c r="H26" s="120" t="s">
        <v>263</v>
      </c>
      <c r="I26" s="120" t="s">
        <v>263</v>
      </c>
      <c r="J26" s="146" t="s">
        <v>263</v>
      </c>
    </row>
    <row r="27" spans="1:10" s="41" customFormat="1" x14ac:dyDescent="0.25">
      <c r="A27" s="145" t="s">
        <v>161</v>
      </c>
      <c r="B27" s="53" t="s">
        <v>192</v>
      </c>
      <c r="C27" s="120" t="s">
        <v>263</v>
      </c>
      <c r="D27" s="120" t="s">
        <v>263</v>
      </c>
      <c r="E27" s="120" t="s">
        <v>263</v>
      </c>
      <c r="F27" s="120" t="s">
        <v>263</v>
      </c>
      <c r="G27" s="120" t="s">
        <v>263</v>
      </c>
      <c r="H27" s="120" t="s">
        <v>263</v>
      </c>
      <c r="I27" s="120" t="s">
        <v>263</v>
      </c>
      <c r="J27" s="146" t="s">
        <v>263</v>
      </c>
    </row>
    <row r="28" spans="1:10" s="41" customFormat="1" ht="31.5" x14ac:dyDescent="0.25">
      <c r="A28" s="145" t="s">
        <v>191</v>
      </c>
      <c r="B28" s="53" t="s">
        <v>196</v>
      </c>
      <c r="C28" s="120" t="s">
        <v>263</v>
      </c>
      <c r="D28" s="120" t="s">
        <v>263</v>
      </c>
      <c r="E28" s="120" t="s">
        <v>263</v>
      </c>
      <c r="F28" s="120" t="s">
        <v>263</v>
      </c>
      <c r="G28" s="120" t="s">
        <v>263</v>
      </c>
      <c r="H28" s="120" t="s">
        <v>263</v>
      </c>
      <c r="I28" s="120" t="s">
        <v>263</v>
      </c>
      <c r="J28" s="146" t="s">
        <v>263</v>
      </c>
    </row>
    <row r="29" spans="1:10" s="41" customFormat="1" x14ac:dyDescent="0.25">
      <c r="A29" s="145" t="s">
        <v>160</v>
      </c>
      <c r="B29" s="53" t="s">
        <v>195</v>
      </c>
      <c r="C29" s="120" t="s">
        <v>263</v>
      </c>
      <c r="D29" s="120" t="s">
        <v>263</v>
      </c>
      <c r="E29" s="120" t="s">
        <v>263</v>
      </c>
      <c r="F29" s="120" t="s">
        <v>263</v>
      </c>
      <c r="G29" s="120" t="s">
        <v>263</v>
      </c>
      <c r="H29" s="120" t="s">
        <v>263</v>
      </c>
      <c r="I29" s="120" t="s">
        <v>263</v>
      </c>
      <c r="J29" s="146" t="s">
        <v>263</v>
      </c>
    </row>
    <row r="30" spans="1:10" s="41" customFormat="1" ht="31.5" x14ac:dyDescent="0.25">
      <c r="A30" s="145" t="s">
        <v>159</v>
      </c>
      <c r="B30" s="53" t="s">
        <v>197</v>
      </c>
      <c r="C30" s="120" t="s">
        <v>268</v>
      </c>
      <c r="D30" s="120" t="s">
        <v>268</v>
      </c>
      <c r="E30" s="120" t="s">
        <v>268</v>
      </c>
      <c r="F30" s="120" t="s">
        <v>268</v>
      </c>
      <c r="G30" s="120" t="s">
        <v>263</v>
      </c>
      <c r="H30" s="120" t="s">
        <v>263</v>
      </c>
      <c r="I30" s="120" t="s">
        <v>263</v>
      </c>
      <c r="J30" s="146" t="s">
        <v>263</v>
      </c>
    </row>
    <row r="31" spans="1:10" s="41" customFormat="1" ht="31.5" x14ac:dyDescent="0.25">
      <c r="A31" s="145" t="s">
        <v>158</v>
      </c>
      <c r="B31" s="52" t="s">
        <v>193</v>
      </c>
      <c r="C31" s="120" t="s">
        <v>263</v>
      </c>
      <c r="D31" s="120" t="s">
        <v>263</v>
      </c>
      <c r="E31" s="120" t="s">
        <v>263</v>
      </c>
      <c r="F31" s="120" t="s">
        <v>263</v>
      </c>
      <c r="G31" s="120" t="s">
        <v>263</v>
      </c>
      <c r="H31" s="120" t="s">
        <v>263</v>
      </c>
      <c r="I31" s="120" t="s">
        <v>263</v>
      </c>
      <c r="J31" s="146" t="s">
        <v>263</v>
      </c>
    </row>
    <row r="32" spans="1:10" s="41" customFormat="1" x14ac:dyDescent="0.25">
      <c r="A32" s="145" t="s">
        <v>156</v>
      </c>
      <c r="B32" s="52" t="s">
        <v>198</v>
      </c>
      <c r="C32" s="120" t="s">
        <v>263</v>
      </c>
      <c r="D32" s="120" t="s">
        <v>263</v>
      </c>
      <c r="E32" s="120" t="s">
        <v>263</v>
      </c>
      <c r="F32" s="120" t="s">
        <v>263</v>
      </c>
      <c r="G32" s="120" t="s">
        <v>263</v>
      </c>
      <c r="H32" s="120" t="s">
        <v>263</v>
      </c>
      <c r="I32" s="120" t="s">
        <v>263</v>
      </c>
      <c r="J32" s="146" t="s">
        <v>263</v>
      </c>
    </row>
    <row r="33" spans="1:10" s="41" customFormat="1" ht="31.5" x14ac:dyDescent="0.25">
      <c r="A33" s="145" t="s">
        <v>209</v>
      </c>
      <c r="B33" s="52" t="s">
        <v>181</v>
      </c>
      <c r="C33" s="120" t="s">
        <v>268</v>
      </c>
      <c r="D33" s="120" t="s">
        <v>268</v>
      </c>
      <c r="E33" s="120" t="s">
        <v>268</v>
      </c>
      <c r="F33" s="120" t="s">
        <v>268</v>
      </c>
      <c r="G33" s="120" t="s">
        <v>263</v>
      </c>
      <c r="H33" s="120" t="s">
        <v>263</v>
      </c>
      <c r="I33" s="120" t="s">
        <v>263</v>
      </c>
      <c r="J33" s="146" t="s">
        <v>263</v>
      </c>
    </row>
    <row r="34" spans="1:10" s="41" customFormat="1" ht="47.25" x14ac:dyDescent="0.25">
      <c r="A34" s="145" t="s">
        <v>210</v>
      </c>
      <c r="B34" s="52" t="s">
        <v>202</v>
      </c>
      <c r="C34" s="120" t="s">
        <v>263</v>
      </c>
      <c r="D34" s="120" t="s">
        <v>263</v>
      </c>
      <c r="E34" s="120" t="s">
        <v>263</v>
      </c>
      <c r="F34" s="120" t="s">
        <v>263</v>
      </c>
      <c r="G34" s="120" t="s">
        <v>263</v>
      </c>
      <c r="H34" s="120" t="s">
        <v>263</v>
      </c>
      <c r="I34" s="120" t="s">
        <v>263</v>
      </c>
      <c r="J34" s="146" t="s">
        <v>263</v>
      </c>
    </row>
    <row r="35" spans="1:10" s="41" customFormat="1" x14ac:dyDescent="0.25">
      <c r="A35" s="145" t="s">
        <v>211</v>
      </c>
      <c r="B35" s="52" t="s">
        <v>157</v>
      </c>
      <c r="C35" s="120" t="s">
        <v>263</v>
      </c>
      <c r="D35" s="120" t="s">
        <v>263</v>
      </c>
      <c r="E35" s="120" t="s">
        <v>263</v>
      </c>
      <c r="F35" s="120" t="s">
        <v>263</v>
      </c>
      <c r="G35" s="120" t="s">
        <v>263</v>
      </c>
      <c r="H35" s="120" t="s">
        <v>263</v>
      </c>
      <c r="I35" s="120" t="s">
        <v>263</v>
      </c>
      <c r="J35" s="146" t="s">
        <v>263</v>
      </c>
    </row>
    <row r="36" spans="1:10" ht="31.5" x14ac:dyDescent="0.25">
      <c r="A36" s="145" t="s">
        <v>212</v>
      </c>
      <c r="B36" s="52" t="s">
        <v>194</v>
      </c>
      <c r="C36" s="120" t="s">
        <v>268</v>
      </c>
      <c r="D36" s="120" t="s">
        <v>268</v>
      </c>
      <c r="E36" s="120" t="s">
        <v>268</v>
      </c>
      <c r="F36" s="120" t="s">
        <v>268</v>
      </c>
      <c r="G36" s="120" t="s">
        <v>263</v>
      </c>
      <c r="H36" s="120" t="s">
        <v>263</v>
      </c>
      <c r="I36" s="120" t="s">
        <v>263</v>
      </c>
      <c r="J36" s="146" t="s">
        <v>263</v>
      </c>
    </row>
    <row r="37" spans="1:10" x14ac:dyDescent="0.25">
      <c r="A37" s="145" t="s">
        <v>213</v>
      </c>
      <c r="B37" s="52" t="s">
        <v>155</v>
      </c>
      <c r="C37" s="120" t="s">
        <v>263</v>
      </c>
      <c r="D37" s="120" t="s">
        <v>263</v>
      </c>
      <c r="E37" s="120" t="s">
        <v>263</v>
      </c>
      <c r="F37" s="120" t="s">
        <v>263</v>
      </c>
      <c r="G37" s="120" t="s">
        <v>263</v>
      </c>
      <c r="H37" s="120" t="s">
        <v>263</v>
      </c>
      <c r="I37" s="120" t="s">
        <v>263</v>
      </c>
      <c r="J37" s="146" t="s">
        <v>263</v>
      </c>
    </row>
    <row r="38" spans="1:10" x14ac:dyDescent="0.25">
      <c r="A38" s="143">
        <v>2</v>
      </c>
      <c r="B38" s="61" t="s">
        <v>154</v>
      </c>
      <c r="C38" s="121" t="s">
        <v>263</v>
      </c>
      <c r="D38" s="121" t="s">
        <v>263</v>
      </c>
      <c r="E38" s="121" t="s">
        <v>263</v>
      </c>
      <c r="F38" s="121" t="s">
        <v>263</v>
      </c>
      <c r="G38" s="121" t="s">
        <v>263</v>
      </c>
      <c r="H38" s="121" t="s">
        <v>263</v>
      </c>
      <c r="I38" s="121" t="s">
        <v>263</v>
      </c>
      <c r="J38" s="144" t="s">
        <v>263</v>
      </c>
    </row>
    <row r="39" spans="1:10" ht="47.25" x14ac:dyDescent="0.25">
      <c r="A39" s="145" t="s">
        <v>153</v>
      </c>
      <c r="B39" s="52" t="s">
        <v>199</v>
      </c>
      <c r="C39" s="120" t="s">
        <v>263</v>
      </c>
      <c r="D39" s="120" t="s">
        <v>263</v>
      </c>
      <c r="E39" s="120" t="s">
        <v>263</v>
      </c>
      <c r="F39" s="120" t="s">
        <v>263</v>
      </c>
      <c r="G39" s="120" t="s">
        <v>263</v>
      </c>
      <c r="H39" s="120" t="s">
        <v>263</v>
      </c>
      <c r="I39" s="120" t="s">
        <v>263</v>
      </c>
      <c r="J39" s="146" t="s">
        <v>263</v>
      </c>
    </row>
    <row r="40" spans="1:10" x14ac:dyDescent="0.25">
      <c r="A40" s="145" t="s">
        <v>152</v>
      </c>
      <c r="B40" s="52" t="s">
        <v>201</v>
      </c>
      <c r="C40" s="120" t="s">
        <v>263</v>
      </c>
      <c r="D40" s="120" t="s">
        <v>263</v>
      </c>
      <c r="E40" s="120" t="s">
        <v>263</v>
      </c>
      <c r="F40" s="120" t="s">
        <v>263</v>
      </c>
      <c r="G40" s="120" t="s">
        <v>263</v>
      </c>
      <c r="H40" s="120" t="s">
        <v>263</v>
      </c>
      <c r="I40" s="120" t="s">
        <v>263</v>
      </c>
      <c r="J40" s="146" t="s">
        <v>263</v>
      </c>
    </row>
    <row r="41" spans="1:10" ht="31.5" x14ac:dyDescent="0.25">
      <c r="A41" s="143">
        <v>3</v>
      </c>
      <c r="B41" s="61" t="s">
        <v>259</v>
      </c>
      <c r="C41" s="121" t="s">
        <v>263</v>
      </c>
      <c r="D41" s="121" t="s">
        <v>263</v>
      </c>
      <c r="E41" s="121" t="s">
        <v>263</v>
      </c>
      <c r="F41" s="121" t="s">
        <v>263</v>
      </c>
      <c r="G41" s="121" t="s">
        <v>263</v>
      </c>
      <c r="H41" s="121" t="s">
        <v>263</v>
      </c>
      <c r="I41" s="121" t="s">
        <v>263</v>
      </c>
      <c r="J41" s="144" t="s">
        <v>263</v>
      </c>
    </row>
    <row r="42" spans="1:10" ht="31.5" x14ac:dyDescent="0.25">
      <c r="A42" s="145" t="s">
        <v>151</v>
      </c>
      <c r="B42" s="52" t="s">
        <v>200</v>
      </c>
      <c r="C42" s="120" t="s">
        <v>263</v>
      </c>
      <c r="D42" s="120" t="s">
        <v>263</v>
      </c>
      <c r="E42" s="120" t="s">
        <v>263</v>
      </c>
      <c r="F42" s="120" t="s">
        <v>263</v>
      </c>
      <c r="G42" s="120" t="s">
        <v>263</v>
      </c>
      <c r="H42" s="120" t="s">
        <v>263</v>
      </c>
      <c r="I42" s="120" t="s">
        <v>263</v>
      </c>
      <c r="J42" s="146" t="s">
        <v>263</v>
      </c>
    </row>
    <row r="43" spans="1:10" x14ac:dyDescent="0.25">
      <c r="A43" s="145" t="s">
        <v>150</v>
      </c>
      <c r="B43" s="52" t="s">
        <v>149</v>
      </c>
      <c r="C43" s="120" t="s">
        <v>263</v>
      </c>
      <c r="D43" s="120" t="s">
        <v>263</v>
      </c>
      <c r="E43" s="120" t="s">
        <v>263</v>
      </c>
      <c r="F43" s="120" t="s">
        <v>263</v>
      </c>
      <c r="G43" s="120" t="s">
        <v>263</v>
      </c>
      <c r="H43" s="120" t="s">
        <v>263</v>
      </c>
      <c r="I43" s="120" t="s">
        <v>263</v>
      </c>
      <c r="J43" s="146" t="s">
        <v>263</v>
      </c>
    </row>
    <row r="44" spans="1:10" x14ac:dyDescent="0.25">
      <c r="A44" s="145" t="s">
        <v>148</v>
      </c>
      <c r="B44" s="52" t="s">
        <v>147</v>
      </c>
      <c r="C44" s="120" t="s">
        <v>263</v>
      </c>
      <c r="D44" s="120" t="s">
        <v>263</v>
      </c>
      <c r="E44" s="120" t="s">
        <v>263</v>
      </c>
      <c r="F44" s="120" t="s">
        <v>263</v>
      </c>
      <c r="G44" s="120" t="s">
        <v>263</v>
      </c>
      <c r="H44" s="120" t="s">
        <v>263</v>
      </c>
      <c r="I44" s="120" t="s">
        <v>263</v>
      </c>
      <c r="J44" s="146" t="s">
        <v>263</v>
      </c>
    </row>
    <row r="45" spans="1:10" ht="47.25" x14ac:dyDescent="0.25">
      <c r="A45" s="145" t="s">
        <v>146</v>
      </c>
      <c r="B45" s="52" t="s">
        <v>205</v>
      </c>
      <c r="C45" s="120" t="s">
        <v>263</v>
      </c>
      <c r="D45" s="120" t="s">
        <v>263</v>
      </c>
      <c r="E45" s="120" t="s">
        <v>263</v>
      </c>
      <c r="F45" s="120" t="s">
        <v>263</v>
      </c>
      <c r="G45" s="120" t="s">
        <v>263</v>
      </c>
      <c r="H45" s="120" t="s">
        <v>263</v>
      </c>
      <c r="I45" s="120" t="s">
        <v>263</v>
      </c>
      <c r="J45" s="146" t="s">
        <v>263</v>
      </c>
    </row>
    <row r="46" spans="1:10" ht="94.5" x14ac:dyDescent="0.25">
      <c r="A46" s="145" t="s">
        <v>144</v>
      </c>
      <c r="B46" s="52" t="s">
        <v>203</v>
      </c>
      <c r="C46" s="120" t="s">
        <v>263</v>
      </c>
      <c r="D46" s="120" t="s">
        <v>263</v>
      </c>
      <c r="E46" s="120" t="s">
        <v>263</v>
      </c>
      <c r="F46" s="120" t="s">
        <v>263</v>
      </c>
      <c r="G46" s="120" t="s">
        <v>263</v>
      </c>
      <c r="H46" s="120" t="s">
        <v>263</v>
      </c>
      <c r="I46" s="120" t="s">
        <v>263</v>
      </c>
      <c r="J46" s="146" t="s">
        <v>263</v>
      </c>
    </row>
    <row r="47" spans="1:10" x14ac:dyDescent="0.25">
      <c r="A47" s="145" t="s">
        <v>214</v>
      </c>
      <c r="B47" s="52" t="s">
        <v>145</v>
      </c>
      <c r="C47" s="120" t="s">
        <v>263</v>
      </c>
      <c r="D47" s="120" t="s">
        <v>263</v>
      </c>
      <c r="E47" s="120" t="s">
        <v>263</v>
      </c>
      <c r="F47" s="120" t="s">
        <v>263</v>
      </c>
      <c r="G47" s="120" t="s">
        <v>263</v>
      </c>
      <c r="H47" s="120" t="s">
        <v>263</v>
      </c>
      <c r="I47" s="120" t="s">
        <v>263</v>
      </c>
      <c r="J47" s="146" t="s">
        <v>263</v>
      </c>
    </row>
    <row r="48" spans="1:10" x14ac:dyDescent="0.25">
      <c r="A48" s="143">
        <v>4</v>
      </c>
      <c r="B48" s="61" t="s">
        <v>143</v>
      </c>
      <c r="C48" s="121" t="s">
        <v>263</v>
      </c>
      <c r="D48" s="121" t="s">
        <v>263</v>
      </c>
      <c r="E48" s="121" t="s">
        <v>263</v>
      </c>
      <c r="F48" s="121" t="s">
        <v>263</v>
      </c>
      <c r="G48" s="121" t="s">
        <v>263</v>
      </c>
      <c r="H48" s="121" t="s">
        <v>263</v>
      </c>
      <c r="I48" s="121" t="s">
        <v>263</v>
      </c>
      <c r="J48" s="144" t="s">
        <v>263</v>
      </c>
    </row>
    <row r="49" spans="1:10" x14ac:dyDescent="0.25">
      <c r="A49" s="145" t="s">
        <v>142</v>
      </c>
      <c r="B49" s="52" t="s">
        <v>141</v>
      </c>
      <c r="C49" s="120" t="s">
        <v>263</v>
      </c>
      <c r="D49" s="120" t="s">
        <v>263</v>
      </c>
      <c r="E49" s="120" t="s">
        <v>263</v>
      </c>
      <c r="F49" s="120" t="s">
        <v>263</v>
      </c>
      <c r="G49" s="120" t="s">
        <v>263</v>
      </c>
      <c r="H49" s="120" t="s">
        <v>263</v>
      </c>
      <c r="I49" s="120" t="s">
        <v>263</v>
      </c>
      <c r="J49" s="146" t="s">
        <v>263</v>
      </c>
    </row>
    <row r="50" spans="1:10" ht="63" x14ac:dyDescent="0.25">
      <c r="A50" s="145" t="s">
        <v>140</v>
      </c>
      <c r="B50" s="52" t="s">
        <v>204</v>
      </c>
      <c r="C50" s="120" t="s">
        <v>263</v>
      </c>
      <c r="D50" s="120" t="s">
        <v>263</v>
      </c>
      <c r="E50" s="120" t="s">
        <v>263</v>
      </c>
      <c r="F50" s="120" t="s">
        <v>263</v>
      </c>
      <c r="G50" s="120" t="s">
        <v>263</v>
      </c>
      <c r="H50" s="120" t="s">
        <v>263</v>
      </c>
      <c r="I50" s="120" t="s">
        <v>263</v>
      </c>
      <c r="J50" s="146" t="s">
        <v>263</v>
      </c>
    </row>
    <row r="51" spans="1:10" ht="31.5" x14ac:dyDescent="0.25">
      <c r="A51" s="145" t="s">
        <v>138</v>
      </c>
      <c r="B51" s="52" t="s">
        <v>206</v>
      </c>
      <c r="C51" s="120" t="s">
        <v>263</v>
      </c>
      <c r="D51" s="120" t="s">
        <v>263</v>
      </c>
      <c r="E51" s="120" t="s">
        <v>263</v>
      </c>
      <c r="F51" s="120" t="s">
        <v>263</v>
      </c>
      <c r="G51" s="120" t="s">
        <v>263</v>
      </c>
      <c r="H51" s="120" t="s">
        <v>263</v>
      </c>
      <c r="I51" s="120" t="s">
        <v>263</v>
      </c>
      <c r="J51" s="146" t="s">
        <v>263</v>
      </c>
    </row>
    <row r="52" spans="1:10" ht="47.25" x14ac:dyDescent="0.25">
      <c r="A52" s="145" t="s">
        <v>136</v>
      </c>
      <c r="B52" s="52" t="s">
        <v>139</v>
      </c>
      <c r="C52" s="120" t="s">
        <v>263</v>
      </c>
      <c r="D52" s="120" t="s">
        <v>263</v>
      </c>
      <c r="E52" s="120" t="s">
        <v>263</v>
      </c>
      <c r="F52" s="120" t="s">
        <v>263</v>
      </c>
      <c r="G52" s="120" t="s">
        <v>263</v>
      </c>
      <c r="H52" s="120" t="s">
        <v>263</v>
      </c>
      <c r="I52" s="120" t="s">
        <v>263</v>
      </c>
      <c r="J52" s="146" t="s">
        <v>263</v>
      </c>
    </row>
    <row r="53" spans="1:10" x14ac:dyDescent="0.25">
      <c r="A53" s="145" t="s">
        <v>208</v>
      </c>
      <c r="B53" s="52" t="s">
        <v>207</v>
      </c>
      <c r="C53" s="120" t="s">
        <v>263</v>
      </c>
      <c r="D53" s="120" t="s">
        <v>263</v>
      </c>
      <c r="E53" s="120" t="s">
        <v>263</v>
      </c>
      <c r="F53" s="120" t="s">
        <v>263</v>
      </c>
      <c r="G53" s="120" t="s">
        <v>263</v>
      </c>
      <c r="H53" s="120" t="s">
        <v>263</v>
      </c>
      <c r="I53" s="120" t="s">
        <v>263</v>
      </c>
      <c r="J53" s="146" t="s">
        <v>263</v>
      </c>
    </row>
    <row r="54" spans="1:10" ht="32.25" thickBot="1" x14ac:dyDescent="0.3">
      <c r="A54" s="147" t="s">
        <v>264</v>
      </c>
      <c r="B54" s="148" t="s">
        <v>137</v>
      </c>
      <c r="C54" s="149" t="s">
        <v>263</v>
      </c>
      <c r="D54" s="149" t="s">
        <v>263</v>
      </c>
      <c r="E54" s="149" t="s">
        <v>263</v>
      </c>
      <c r="F54" s="149" t="s">
        <v>263</v>
      </c>
      <c r="G54" s="149" t="s">
        <v>263</v>
      </c>
      <c r="H54" s="149" t="s">
        <v>263</v>
      </c>
      <c r="I54" s="149" t="s">
        <v>263</v>
      </c>
      <c r="J54" s="150" t="s">
        <v>263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05" right="0.70866141732283505" top="0.74803149606299202" bottom="0.74803149606299202" header="0.31496062992126" footer="0.31496062992126"/>
  <pageSetup paperSize="8" scale="30" orientation="portrait" r:id="rId1"/>
</worksheet>
</file>

<file path=docProps/app.xml><?xml version="1.0" encoding="utf-8"?>
<Properties xmlns="http://schemas.openxmlformats.org/officeDocument/2006/extended-properties" xmlns:vt="http://schemas.openxmlformats.org/officeDocument/2006/docPropsVTypes">
  <Template/>
  <DocSecurity>0</DocSecurity>
  <ScaleCrop>false</ScaleCrop>
  <HeadingPairs>
    <vt:vector size="4" baseType="variant">
      <vt:variant>
        <vt:lpstr>Листы</vt:lpstr>
      </vt:variant>
      <vt:variant>
        <vt:i4>12</vt:i4>
      </vt:variant>
      <vt:variant>
        <vt:lpstr>Именованные диапазоны</vt:lpstr>
      </vt:variant>
      <vt:variant>
        <vt:i4>1270</vt:i4>
      </vt:variant>
    </vt:vector>
  </HeadingPairs>
  <TitlesOfParts>
    <vt:vector size="1282"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vt:lpstr>
      <vt:lpstr>6.2. Фин Осв Ввод</vt:lpstr>
      <vt:lpstr>7. Отчет о закупке</vt:lpstr>
      <vt:lpstr>8. Общие сведения</vt:lpstr>
      <vt:lpstr>T1C1</vt:lpstr>
      <vt:lpstr>T1C10</vt:lpstr>
      <vt:lpstr>T1C11</vt:lpstr>
      <vt:lpstr>T1C12</vt:lpstr>
      <vt:lpstr>T1C13</vt:lpstr>
      <vt:lpstr>T1C14</vt:lpstr>
      <vt:lpstr>T1C15</vt:lpstr>
      <vt:lpstr>T1C16</vt:lpstr>
      <vt:lpstr>T1C17</vt:lpstr>
      <vt:lpstr>T1C18</vt:lpstr>
      <vt:lpstr>T1C19</vt:lpstr>
      <vt:lpstr>T1C2</vt:lpstr>
      <vt:lpstr>T1C21</vt:lpstr>
      <vt:lpstr>T1C22</vt:lpstr>
      <vt:lpstr>T1C23</vt:lpstr>
      <vt:lpstr>T1C24</vt:lpstr>
      <vt:lpstr>T1C25</vt:lpstr>
      <vt:lpstr>T1C3</vt:lpstr>
      <vt:lpstr>T1C4</vt:lpstr>
      <vt:lpstr>T1C5</vt:lpstr>
      <vt:lpstr>T1C6</vt:lpstr>
      <vt:lpstr>T1C7</vt:lpstr>
      <vt:lpstr>T1C8</vt:lpstr>
      <vt:lpstr>T1C9</vt:lpstr>
      <vt:lpstr>T1Code</vt:lpstr>
      <vt:lpstr>T1Filial</vt:lpstr>
      <vt:lpstr>T1Titul</vt:lpstr>
      <vt:lpstr>T1Year</vt:lpstr>
      <vt:lpstr>T33C1</vt:lpstr>
      <vt:lpstr>T33C2</vt:lpstr>
      <vt:lpstr>T33C3</vt:lpstr>
      <vt:lpstr>T33C4</vt:lpstr>
      <vt:lpstr>T33C5</vt:lpstr>
      <vt:lpstr>T33C6</vt:lpstr>
      <vt:lpstr>T33C7</vt:lpstr>
      <vt:lpstr>T33C8</vt:lpstr>
      <vt:lpstr>T33C9</vt:lpstr>
      <vt:lpstr>T33Code</vt:lpstr>
      <vt:lpstr>T33Filial</vt:lpstr>
      <vt:lpstr>T33Titul</vt:lpstr>
      <vt:lpstr>T33Year</vt:lpstr>
      <vt:lpstr>t61_start</vt:lpstr>
      <vt:lpstr>T61R26C10</vt:lpstr>
      <vt:lpstr>T61R26C4</vt:lpstr>
      <vt:lpstr>T61R26C6</vt:lpstr>
      <vt:lpstr>T61R26C9</vt:lpstr>
      <vt:lpstr>T61R27C10</vt:lpstr>
      <vt:lpstr>T61R27C4</vt:lpstr>
      <vt:lpstr>T61R27C6</vt:lpstr>
      <vt:lpstr>T61R27C9</vt:lpstr>
      <vt:lpstr>T61R28C10</vt:lpstr>
      <vt:lpstr>T61R28C4</vt:lpstr>
      <vt:lpstr>T61R28C6</vt:lpstr>
      <vt:lpstr>T61R28C9</vt:lpstr>
      <vt:lpstr>T61R29C10</vt:lpstr>
      <vt:lpstr>T61R29C4</vt:lpstr>
      <vt:lpstr>T61R29C6</vt:lpstr>
      <vt:lpstr>T61R29C9</vt:lpstr>
      <vt:lpstr>T61R30C10</vt:lpstr>
      <vt:lpstr>T61R30C4</vt:lpstr>
      <vt:lpstr>T61R30C6</vt:lpstr>
      <vt:lpstr>T61R30C9</vt:lpstr>
      <vt:lpstr>T61R31C10</vt:lpstr>
      <vt:lpstr>T61R31C4</vt:lpstr>
      <vt:lpstr>T61R31C6</vt:lpstr>
      <vt:lpstr>T61R31C9</vt:lpstr>
      <vt:lpstr>T61R32C10</vt:lpstr>
      <vt:lpstr>T61R32C4</vt:lpstr>
      <vt:lpstr>T61R32C6</vt:lpstr>
      <vt:lpstr>T61R32C9</vt:lpstr>
      <vt:lpstr>T61R33C10</vt:lpstr>
      <vt:lpstr>T61R33C4</vt:lpstr>
      <vt:lpstr>T61R33C6</vt:lpstr>
      <vt:lpstr>T61R33C9</vt:lpstr>
      <vt:lpstr>T61R34C10</vt:lpstr>
      <vt:lpstr>T61R34C4</vt:lpstr>
      <vt:lpstr>T61R34C6</vt:lpstr>
      <vt:lpstr>T61R34C9</vt:lpstr>
      <vt:lpstr>T61R35C10</vt:lpstr>
      <vt:lpstr>T61R35C4</vt:lpstr>
      <vt:lpstr>T61R35C6</vt:lpstr>
      <vt:lpstr>T61R35C9</vt:lpstr>
      <vt:lpstr>T61R36C10</vt:lpstr>
      <vt:lpstr>T61R36C4</vt:lpstr>
      <vt:lpstr>T61R36C6</vt:lpstr>
      <vt:lpstr>T61R36C9</vt:lpstr>
      <vt:lpstr>T61R37C10</vt:lpstr>
      <vt:lpstr>T61R37C3</vt:lpstr>
      <vt:lpstr>T61R37C4</vt:lpstr>
      <vt:lpstr>T61R37C5</vt:lpstr>
      <vt:lpstr>T61R37C6</vt:lpstr>
      <vt:lpstr>T61R37C9</vt:lpstr>
      <vt:lpstr>T61R39C10</vt:lpstr>
      <vt:lpstr>T61R39C4</vt:lpstr>
      <vt:lpstr>T61R39C6</vt:lpstr>
      <vt:lpstr>T61R39C9</vt:lpstr>
      <vt:lpstr>T61R40C10</vt:lpstr>
      <vt:lpstr>T61R40C3</vt:lpstr>
      <vt:lpstr>T61R40C4</vt:lpstr>
      <vt:lpstr>T61R40C5</vt:lpstr>
      <vt:lpstr>T61R40C6</vt:lpstr>
      <vt:lpstr>T61R40C9</vt:lpstr>
      <vt:lpstr>T61R42C10</vt:lpstr>
      <vt:lpstr>T61R42C3</vt:lpstr>
      <vt:lpstr>T61R42C4</vt:lpstr>
      <vt:lpstr>T61R42C5</vt:lpstr>
      <vt:lpstr>T61R42C6</vt:lpstr>
      <vt:lpstr>T61R42C9</vt:lpstr>
      <vt:lpstr>T61R43C10</vt:lpstr>
      <vt:lpstr>T61R43C3</vt:lpstr>
      <vt:lpstr>T61R43C4</vt:lpstr>
      <vt:lpstr>T61R43C5</vt:lpstr>
      <vt:lpstr>T61R43C6</vt:lpstr>
      <vt:lpstr>T61R43C9</vt:lpstr>
      <vt:lpstr>T61R44C10</vt:lpstr>
      <vt:lpstr>T61R44C3</vt:lpstr>
      <vt:lpstr>T61R44C4</vt:lpstr>
      <vt:lpstr>T61R44C5</vt:lpstr>
      <vt:lpstr>T61R44C6</vt:lpstr>
      <vt:lpstr>T61R44C9</vt:lpstr>
      <vt:lpstr>T61R45C10</vt:lpstr>
      <vt:lpstr>T61R45C4</vt:lpstr>
      <vt:lpstr>T61R45C6</vt:lpstr>
      <vt:lpstr>T61R45C9</vt:lpstr>
      <vt:lpstr>T61R46C10</vt:lpstr>
      <vt:lpstr>T61R46C4</vt:lpstr>
      <vt:lpstr>T61R46C6</vt:lpstr>
      <vt:lpstr>T61R46C9</vt:lpstr>
      <vt:lpstr>T61R47C10</vt:lpstr>
      <vt:lpstr>T61R47C3</vt:lpstr>
      <vt:lpstr>T61R47C4</vt:lpstr>
      <vt:lpstr>T61R47C5</vt:lpstr>
      <vt:lpstr>T61R47C6</vt:lpstr>
      <vt:lpstr>T61R47C9</vt:lpstr>
      <vt:lpstr>T61R49C10</vt:lpstr>
      <vt:lpstr>T61R49C4</vt:lpstr>
      <vt:lpstr>T61R49C6</vt:lpstr>
      <vt:lpstr>T61R49C9</vt:lpstr>
      <vt:lpstr>T61R50C10</vt:lpstr>
      <vt:lpstr>T61R50C4</vt:lpstr>
      <vt:lpstr>T61R50C6</vt:lpstr>
      <vt:lpstr>T61R50C9</vt:lpstr>
      <vt:lpstr>T61R51C10</vt:lpstr>
      <vt:lpstr>T61R51C4</vt:lpstr>
      <vt:lpstr>T61R51C6</vt:lpstr>
      <vt:lpstr>T61R51C9</vt:lpstr>
      <vt:lpstr>T61R52C10</vt:lpstr>
      <vt:lpstr>T61R52C4</vt:lpstr>
      <vt:lpstr>T61R52C6</vt:lpstr>
      <vt:lpstr>T61R52C9</vt:lpstr>
      <vt:lpstr>T61R53C10</vt:lpstr>
      <vt:lpstr>T61R53C4</vt:lpstr>
      <vt:lpstr>T61R53C6</vt:lpstr>
      <vt:lpstr>T61R53C9</vt:lpstr>
      <vt:lpstr>T61R54C10</vt:lpstr>
      <vt:lpstr>T61R54C4</vt:lpstr>
      <vt:lpstr>T61R54C6</vt:lpstr>
      <vt:lpstr>T61R54C9</vt:lpstr>
      <vt:lpstr>T62C10</vt:lpstr>
      <vt:lpstr>T62C12</vt:lpstr>
      <vt:lpstr>T62C14</vt:lpstr>
      <vt:lpstr>T62C16</vt:lpstr>
      <vt:lpstr>T62C18</vt:lpstr>
      <vt:lpstr>T62C20</vt:lpstr>
      <vt:lpstr>T62C22</vt:lpstr>
      <vt:lpstr>T62C24</vt:lpstr>
      <vt:lpstr>T62C26</vt:lpstr>
      <vt:lpstr>T62C28</vt:lpstr>
      <vt:lpstr>T62C32</vt:lpstr>
      <vt:lpstr>T62C36</vt:lpstr>
      <vt:lpstr>T62C40</vt:lpstr>
      <vt:lpstr>T62C5</vt:lpstr>
      <vt:lpstr>T62C6</vt:lpstr>
      <vt:lpstr>T62C7</vt:lpstr>
      <vt:lpstr>T62C8</vt:lpstr>
      <vt:lpstr>T62Code</vt:lpstr>
      <vt:lpstr>T62Filial</vt:lpstr>
      <vt:lpstr>T62R24C10</vt:lpstr>
      <vt:lpstr>T62R24C11</vt:lpstr>
      <vt:lpstr>T62R24C12</vt:lpstr>
      <vt:lpstr>T62R24C13</vt:lpstr>
      <vt:lpstr>T62R24C14</vt:lpstr>
      <vt:lpstr>T62R24C15</vt:lpstr>
      <vt:lpstr>T62R24C16</vt:lpstr>
      <vt:lpstr>T62R24C17</vt:lpstr>
      <vt:lpstr>T62R24C18</vt:lpstr>
      <vt:lpstr>T62R24C19</vt:lpstr>
      <vt:lpstr>T62R24C20</vt:lpstr>
      <vt:lpstr>T62R24C21</vt:lpstr>
      <vt:lpstr>T62R24C22</vt:lpstr>
      <vt:lpstr>T62R24C23</vt:lpstr>
      <vt:lpstr>T62R24C24</vt:lpstr>
      <vt:lpstr>T62R24C25</vt:lpstr>
      <vt:lpstr>T62R24C26</vt:lpstr>
      <vt:lpstr>T62R24C27</vt:lpstr>
      <vt:lpstr>T62R24C3</vt:lpstr>
      <vt:lpstr>T62R24C4</vt:lpstr>
      <vt:lpstr>T62R24C5</vt:lpstr>
      <vt:lpstr>T62R24C6</vt:lpstr>
      <vt:lpstr>T62R24C7</vt:lpstr>
      <vt:lpstr>T62R24C8</vt:lpstr>
      <vt:lpstr>T62R24C9</vt:lpstr>
      <vt:lpstr>T62R25C10</vt:lpstr>
      <vt:lpstr>T62R25C11</vt:lpstr>
      <vt:lpstr>T62R25C12</vt:lpstr>
      <vt:lpstr>T62R25C13</vt:lpstr>
      <vt:lpstr>T62R25C14</vt:lpstr>
      <vt:lpstr>T62R25C15</vt:lpstr>
      <vt:lpstr>T62R25C16</vt:lpstr>
      <vt:lpstr>T62R25C17</vt:lpstr>
      <vt:lpstr>T62R25C18</vt:lpstr>
      <vt:lpstr>T62R25C19</vt:lpstr>
      <vt:lpstr>T62R25C20</vt:lpstr>
      <vt:lpstr>T62R25C21</vt:lpstr>
      <vt:lpstr>T62R25C22</vt:lpstr>
      <vt:lpstr>T62R25C23</vt:lpstr>
      <vt:lpstr>T62R25C24</vt:lpstr>
      <vt:lpstr>T62R25C25</vt:lpstr>
      <vt:lpstr>T62R25C26</vt:lpstr>
      <vt:lpstr>T62R25C27</vt:lpstr>
      <vt:lpstr>T62R25C3</vt:lpstr>
      <vt:lpstr>T62R25C4</vt:lpstr>
      <vt:lpstr>T62R25C5</vt:lpstr>
      <vt:lpstr>T62R25C6</vt:lpstr>
      <vt:lpstr>T62R25C7</vt:lpstr>
      <vt:lpstr>T62R25C8</vt:lpstr>
      <vt:lpstr>T62R25C9</vt:lpstr>
      <vt:lpstr>T62R26C10</vt:lpstr>
      <vt:lpstr>T62R26C11</vt:lpstr>
      <vt:lpstr>T62R26C12</vt:lpstr>
      <vt:lpstr>T62R26C13</vt:lpstr>
      <vt:lpstr>T62R26C14</vt:lpstr>
      <vt:lpstr>T62R26C15</vt:lpstr>
      <vt:lpstr>T62R26C16</vt:lpstr>
      <vt:lpstr>T62R26C17</vt:lpstr>
      <vt:lpstr>T62R26C18</vt:lpstr>
      <vt:lpstr>T62R26C19</vt:lpstr>
      <vt:lpstr>T62R26C20</vt:lpstr>
      <vt:lpstr>T62R26C21</vt:lpstr>
      <vt:lpstr>T62R26C22</vt:lpstr>
      <vt:lpstr>T62R26C23</vt:lpstr>
      <vt:lpstr>T62R26C24</vt:lpstr>
      <vt:lpstr>T62R26C25</vt:lpstr>
      <vt:lpstr>T62R26C26</vt:lpstr>
      <vt:lpstr>T62R26C27</vt:lpstr>
      <vt:lpstr>T62R26C3</vt:lpstr>
      <vt:lpstr>T62R26C4</vt:lpstr>
      <vt:lpstr>T62R26C5</vt:lpstr>
      <vt:lpstr>T62R26C6</vt:lpstr>
      <vt:lpstr>T62R26C7</vt:lpstr>
      <vt:lpstr>T62R26C8</vt:lpstr>
      <vt:lpstr>T62R26C9</vt:lpstr>
      <vt:lpstr>T62R27C10</vt:lpstr>
      <vt:lpstr>T62R27C11</vt:lpstr>
      <vt:lpstr>T62R27C12</vt:lpstr>
      <vt:lpstr>T62R27C13</vt:lpstr>
      <vt:lpstr>T62R27C14</vt:lpstr>
      <vt:lpstr>T62R27C15</vt:lpstr>
      <vt:lpstr>T62R27C16</vt:lpstr>
      <vt:lpstr>T62R27C17</vt:lpstr>
      <vt:lpstr>T62R27C18</vt:lpstr>
      <vt:lpstr>T62R27C19</vt:lpstr>
      <vt:lpstr>T62R27C20</vt:lpstr>
      <vt:lpstr>T62R27C21</vt:lpstr>
      <vt:lpstr>T62R27C22</vt:lpstr>
      <vt:lpstr>T62R27C23</vt:lpstr>
      <vt:lpstr>T62R27C24</vt:lpstr>
      <vt:lpstr>T62R27C25</vt:lpstr>
      <vt:lpstr>T62R27C26</vt:lpstr>
      <vt:lpstr>T62R27C27</vt:lpstr>
      <vt:lpstr>T62R27C3</vt:lpstr>
      <vt:lpstr>T62R27C4</vt:lpstr>
      <vt:lpstr>T62R27C5</vt:lpstr>
      <vt:lpstr>T62R27C6</vt:lpstr>
      <vt:lpstr>T62R27C7</vt:lpstr>
      <vt:lpstr>T62R27C8</vt:lpstr>
      <vt:lpstr>T62R27C9</vt:lpstr>
      <vt:lpstr>T62R28C10</vt:lpstr>
      <vt:lpstr>T62R28C11</vt:lpstr>
      <vt:lpstr>T62R28C12</vt:lpstr>
      <vt:lpstr>T62R28C13</vt:lpstr>
      <vt:lpstr>T62R28C14</vt:lpstr>
      <vt:lpstr>T62R28C15</vt:lpstr>
      <vt:lpstr>T62R28C16</vt:lpstr>
      <vt:lpstr>T62R28C17</vt:lpstr>
      <vt:lpstr>T62R28C18</vt:lpstr>
      <vt:lpstr>T62R28C19</vt:lpstr>
      <vt:lpstr>T62R28C20</vt:lpstr>
      <vt:lpstr>T62R28C21</vt:lpstr>
      <vt:lpstr>T62R28C22</vt:lpstr>
      <vt:lpstr>T62R28C23</vt:lpstr>
      <vt:lpstr>T62R28C24</vt:lpstr>
      <vt:lpstr>T62R28C25</vt:lpstr>
      <vt:lpstr>T62R28C26</vt:lpstr>
      <vt:lpstr>T62R28C27</vt:lpstr>
      <vt:lpstr>T62R28C3</vt:lpstr>
      <vt:lpstr>T62R28C4</vt:lpstr>
      <vt:lpstr>T62R28C5</vt:lpstr>
      <vt:lpstr>T62R28C6</vt:lpstr>
      <vt:lpstr>T62R28C7</vt:lpstr>
      <vt:lpstr>T62R28C8</vt:lpstr>
      <vt:lpstr>T62R28C9</vt:lpstr>
      <vt:lpstr>T62R29C10</vt:lpstr>
      <vt:lpstr>T62R29C11</vt:lpstr>
      <vt:lpstr>T62R29C12</vt:lpstr>
      <vt:lpstr>T62R29C13</vt:lpstr>
      <vt:lpstr>T62R29C14</vt:lpstr>
      <vt:lpstr>T62R29C15</vt:lpstr>
      <vt:lpstr>T62R29C16</vt:lpstr>
      <vt:lpstr>T62R29C17</vt:lpstr>
      <vt:lpstr>T62R29C18</vt:lpstr>
      <vt:lpstr>T62R29C19</vt:lpstr>
      <vt:lpstr>T62R29C20</vt:lpstr>
      <vt:lpstr>T62R29C21</vt:lpstr>
      <vt:lpstr>T62R29C22</vt:lpstr>
      <vt:lpstr>T62R29C23</vt:lpstr>
      <vt:lpstr>T62R29C24</vt:lpstr>
      <vt:lpstr>T62R29C25</vt:lpstr>
      <vt:lpstr>T62R29C26</vt:lpstr>
      <vt:lpstr>T62R29C27</vt:lpstr>
      <vt:lpstr>T62R29C3</vt:lpstr>
      <vt:lpstr>T62R29C4</vt:lpstr>
      <vt:lpstr>T62R29C5</vt:lpstr>
      <vt:lpstr>T62R29C6</vt:lpstr>
      <vt:lpstr>T62R29C7</vt:lpstr>
      <vt:lpstr>T62R29C8</vt:lpstr>
      <vt:lpstr>T62R29C9</vt:lpstr>
      <vt:lpstr>T62R30C10</vt:lpstr>
      <vt:lpstr>T62R30C11</vt:lpstr>
      <vt:lpstr>T62R30C12</vt:lpstr>
      <vt:lpstr>T62R30C13</vt:lpstr>
      <vt:lpstr>T62R30C14</vt:lpstr>
      <vt:lpstr>T62R30C15</vt:lpstr>
      <vt:lpstr>T62R30C16</vt:lpstr>
      <vt:lpstr>T62R30C17</vt:lpstr>
      <vt:lpstr>T62R30C18</vt:lpstr>
      <vt:lpstr>T62R30C19</vt:lpstr>
      <vt:lpstr>T62R30C20</vt:lpstr>
      <vt:lpstr>T62R30C21</vt:lpstr>
      <vt:lpstr>T62R30C22</vt:lpstr>
      <vt:lpstr>T62R30C23</vt:lpstr>
      <vt:lpstr>T62R30C24</vt:lpstr>
      <vt:lpstr>T62R30C25</vt:lpstr>
      <vt:lpstr>T62R30C26</vt:lpstr>
      <vt:lpstr>T62R30C27</vt:lpstr>
      <vt:lpstr>T62R30C3</vt:lpstr>
      <vt:lpstr>T62R30C4</vt:lpstr>
      <vt:lpstr>T62R30C5</vt:lpstr>
      <vt:lpstr>T62R30C6</vt:lpstr>
      <vt:lpstr>T62R30C7</vt:lpstr>
      <vt:lpstr>T62R30C8</vt:lpstr>
      <vt:lpstr>T62R30C9</vt:lpstr>
      <vt:lpstr>T62R31C10</vt:lpstr>
      <vt:lpstr>T62R31C11</vt:lpstr>
      <vt:lpstr>T62R31C12</vt:lpstr>
      <vt:lpstr>T62R31C13</vt:lpstr>
      <vt:lpstr>T62R31C14</vt:lpstr>
      <vt:lpstr>T62R31C15</vt:lpstr>
      <vt:lpstr>T62R31C16</vt:lpstr>
      <vt:lpstr>T62R31C17</vt:lpstr>
      <vt:lpstr>T62R31C18</vt:lpstr>
      <vt:lpstr>T62R31C19</vt:lpstr>
      <vt:lpstr>T62R31C20</vt:lpstr>
      <vt:lpstr>T62R31C21</vt:lpstr>
      <vt:lpstr>T62R31C22</vt:lpstr>
      <vt:lpstr>T62R31C23</vt:lpstr>
      <vt:lpstr>T62R31C24</vt:lpstr>
      <vt:lpstr>T62R31C25</vt:lpstr>
      <vt:lpstr>T62R31C26</vt:lpstr>
      <vt:lpstr>T62R31C27</vt:lpstr>
      <vt:lpstr>T62R31C3</vt:lpstr>
      <vt:lpstr>T62R31C4</vt:lpstr>
      <vt:lpstr>T62R31C5</vt:lpstr>
      <vt:lpstr>T62R31C6</vt:lpstr>
      <vt:lpstr>T62R31C7</vt:lpstr>
      <vt:lpstr>T62R31C8</vt:lpstr>
      <vt:lpstr>T62R31C9</vt:lpstr>
      <vt:lpstr>T62R32C10</vt:lpstr>
      <vt:lpstr>T62R32C11</vt:lpstr>
      <vt:lpstr>T62R32C12</vt:lpstr>
      <vt:lpstr>T62R32C13</vt:lpstr>
      <vt:lpstr>T62R32C14</vt:lpstr>
      <vt:lpstr>T62R32C15</vt:lpstr>
      <vt:lpstr>T62R32C16</vt:lpstr>
      <vt:lpstr>T62R32C17</vt:lpstr>
      <vt:lpstr>T62R32C18</vt:lpstr>
      <vt:lpstr>T62R32C19</vt:lpstr>
      <vt:lpstr>T62R32C20</vt:lpstr>
      <vt:lpstr>T62R32C21</vt:lpstr>
      <vt:lpstr>T62R32C22</vt:lpstr>
      <vt:lpstr>T62R32C23</vt:lpstr>
      <vt:lpstr>T62R32C24</vt:lpstr>
      <vt:lpstr>T62R32C25</vt:lpstr>
      <vt:lpstr>T62R32C26</vt:lpstr>
      <vt:lpstr>T62R32C27</vt:lpstr>
      <vt:lpstr>T62R32C3</vt:lpstr>
      <vt:lpstr>T62R32C4</vt:lpstr>
      <vt:lpstr>T62R32C5</vt:lpstr>
      <vt:lpstr>T62R32C6</vt:lpstr>
      <vt:lpstr>T62R32C7</vt:lpstr>
      <vt:lpstr>T62R32C8</vt:lpstr>
      <vt:lpstr>T62R32C9</vt:lpstr>
      <vt:lpstr>T62R33C10</vt:lpstr>
      <vt:lpstr>T62R33C11</vt:lpstr>
      <vt:lpstr>T62R33C12</vt:lpstr>
      <vt:lpstr>T62R33C13</vt:lpstr>
      <vt:lpstr>T62R33C14</vt:lpstr>
      <vt:lpstr>T62R33C15</vt:lpstr>
      <vt:lpstr>T62R33C16</vt:lpstr>
      <vt:lpstr>T62R33C17</vt:lpstr>
      <vt:lpstr>T62R33C18</vt:lpstr>
      <vt:lpstr>T62R33C19</vt:lpstr>
      <vt:lpstr>T62R33C20</vt:lpstr>
      <vt:lpstr>T62R33C21</vt:lpstr>
      <vt:lpstr>T62R33C22</vt:lpstr>
      <vt:lpstr>T62R33C23</vt:lpstr>
      <vt:lpstr>T62R33C24</vt:lpstr>
      <vt:lpstr>T62R33C25</vt:lpstr>
      <vt:lpstr>T62R33C26</vt:lpstr>
      <vt:lpstr>T62R33C27</vt:lpstr>
      <vt:lpstr>T62R33C3</vt:lpstr>
      <vt:lpstr>T62R33C4</vt:lpstr>
      <vt:lpstr>T62R33C5</vt:lpstr>
      <vt:lpstr>T62R33C6</vt:lpstr>
      <vt:lpstr>T62R33C7</vt:lpstr>
      <vt:lpstr>T62R33C8</vt:lpstr>
      <vt:lpstr>T62R33C9</vt:lpstr>
      <vt:lpstr>T62R34C10</vt:lpstr>
      <vt:lpstr>T62R34C11</vt:lpstr>
      <vt:lpstr>T62R34C12</vt:lpstr>
      <vt:lpstr>T62R34C13</vt:lpstr>
      <vt:lpstr>T62R34C14</vt:lpstr>
      <vt:lpstr>T62R34C15</vt:lpstr>
      <vt:lpstr>T62R34C16</vt:lpstr>
      <vt:lpstr>T62R34C17</vt:lpstr>
      <vt:lpstr>T62R34C18</vt:lpstr>
      <vt:lpstr>T62R34C19</vt:lpstr>
      <vt:lpstr>T62R34C20</vt:lpstr>
      <vt:lpstr>T62R34C21</vt:lpstr>
      <vt:lpstr>T62R34C22</vt:lpstr>
      <vt:lpstr>T62R34C23</vt:lpstr>
      <vt:lpstr>T62R34C24</vt:lpstr>
      <vt:lpstr>T62R34C25</vt:lpstr>
      <vt:lpstr>T62R34C26</vt:lpstr>
      <vt:lpstr>T62R34C27</vt:lpstr>
      <vt:lpstr>T62R34C3</vt:lpstr>
      <vt:lpstr>T62R34C4</vt:lpstr>
      <vt:lpstr>T62R34C5</vt:lpstr>
      <vt:lpstr>T62R34C6</vt:lpstr>
      <vt:lpstr>T62R34C7</vt:lpstr>
      <vt:lpstr>T62R34C8</vt:lpstr>
      <vt:lpstr>T62R34C9</vt:lpstr>
      <vt:lpstr>T62R35C10</vt:lpstr>
      <vt:lpstr>T62R35C11</vt:lpstr>
      <vt:lpstr>T62R35C12</vt:lpstr>
      <vt:lpstr>T62R35C13</vt:lpstr>
      <vt:lpstr>T62R35C14</vt:lpstr>
      <vt:lpstr>T62R35C15</vt:lpstr>
      <vt:lpstr>T62R35C16</vt:lpstr>
      <vt:lpstr>T62R35C17</vt:lpstr>
      <vt:lpstr>T62R35C18</vt:lpstr>
      <vt:lpstr>T62R35C19</vt:lpstr>
      <vt:lpstr>T62R35C20</vt:lpstr>
      <vt:lpstr>T62R35C21</vt:lpstr>
      <vt:lpstr>T62R35C22</vt:lpstr>
      <vt:lpstr>T62R35C23</vt:lpstr>
      <vt:lpstr>T62R35C24</vt:lpstr>
      <vt:lpstr>T62R35C25</vt:lpstr>
      <vt:lpstr>T62R35C26</vt:lpstr>
      <vt:lpstr>T62R35C27</vt:lpstr>
      <vt:lpstr>T62R35C3</vt:lpstr>
      <vt:lpstr>T62R35C4</vt:lpstr>
      <vt:lpstr>T62R35C5</vt:lpstr>
      <vt:lpstr>T62R35C6</vt:lpstr>
      <vt:lpstr>T62R35C7</vt:lpstr>
      <vt:lpstr>T62R35C8</vt:lpstr>
      <vt:lpstr>T62R35C9</vt:lpstr>
      <vt:lpstr>T62R36C10</vt:lpstr>
      <vt:lpstr>T62R36C11</vt:lpstr>
      <vt:lpstr>T62R36C12</vt:lpstr>
      <vt:lpstr>T62R36C13</vt:lpstr>
      <vt:lpstr>T62R36C14</vt:lpstr>
      <vt:lpstr>T62R36C15</vt:lpstr>
      <vt:lpstr>T62R36C16</vt:lpstr>
      <vt:lpstr>T62R36C17</vt:lpstr>
      <vt:lpstr>T62R36C18</vt:lpstr>
      <vt:lpstr>T62R36C19</vt:lpstr>
      <vt:lpstr>T62R36C20</vt:lpstr>
      <vt:lpstr>T62R36C21</vt:lpstr>
      <vt:lpstr>T62R36C22</vt:lpstr>
      <vt:lpstr>T62R36C23</vt:lpstr>
      <vt:lpstr>T62R36C24</vt:lpstr>
      <vt:lpstr>T62R36C25</vt:lpstr>
      <vt:lpstr>T62R36C26</vt:lpstr>
      <vt:lpstr>T62R36C27</vt:lpstr>
      <vt:lpstr>T62R36C3</vt:lpstr>
      <vt:lpstr>T62R36C4</vt:lpstr>
      <vt:lpstr>T62R36C5</vt:lpstr>
      <vt:lpstr>T62R36C6</vt:lpstr>
      <vt:lpstr>T62R36C7</vt:lpstr>
      <vt:lpstr>T62R36C8</vt:lpstr>
      <vt:lpstr>T62R36C9</vt:lpstr>
      <vt:lpstr>T62R37C10</vt:lpstr>
      <vt:lpstr>T62R37C11</vt:lpstr>
      <vt:lpstr>T62R37C12</vt:lpstr>
      <vt:lpstr>T62R37C13</vt:lpstr>
      <vt:lpstr>T62R37C14</vt:lpstr>
      <vt:lpstr>T62R37C15</vt:lpstr>
      <vt:lpstr>T62R37C16</vt:lpstr>
      <vt:lpstr>T62R37C17</vt:lpstr>
      <vt:lpstr>T62R37C18</vt:lpstr>
      <vt:lpstr>T62R37C19</vt:lpstr>
      <vt:lpstr>T62R37C20</vt:lpstr>
      <vt:lpstr>T62R37C21</vt:lpstr>
      <vt:lpstr>T62R37C22</vt:lpstr>
      <vt:lpstr>T62R37C23</vt:lpstr>
      <vt:lpstr>T62R37C24</vt:lpstr>
      <vt:lpstr>T62R37C25</vt:lpstr>
      <vt:lpstr>T62R37C26</vt:lpstr>
      <vt:lpstr>T62R37C27</vt:lpstr>
      <vt:lpstr>T62R37C3</vt:lpstr>
      <vt:lpstr>T62R37C4</vt:lpstr>
      <vt:lpstr>T62R37C5</vt:lpstr>
      <vt:lpstr>T62R37C6</vt:lpstr>
      <vt:lpstr>T62R37C7</vt:lpstr>
      <vt:lpstr>T62R37C8</vt:lpstr>
      <vt:lpstr>T62R37C9</vt:lpstr>
      <vt:lpstr>T62R38C10</vt:lpstr>
      <vt:lpstr>T62R38C11</vt:lpstr>
      <vt:lpstr>T62R38C12</vt:lpstr>
      <vt:lpstr>T62R38C13</vt:lpstr>
      <vt:lpstr>T62R38C14</vt:lpstr>
      <vt:lpstr>T62R38C15</vt:lpstr>
      <vt:lpstr>T62R38C16</vt:lpstr>
      <vt:lpstr>T62R38C17</vt:lpstr>
      <vt:lpstr>T62R38C18</vt:lpstr>
      <vt:lpstr>T62R38C19</vt:lpstr>
      <vt:lpstr>T62R38C20</vt:lpstr>
      <vt:lpstr>T62R38C21</vt:lpstr>
      <vt:lpstr>T62R38C22</vt:lpstr>
      <vt:lpstr>T62R38C23</vt:lpstr>
      <vt:lpstr>T62R38C24</vt:lpstr>
      <vt:lpstr>T62R38C25</vt:lpstr>
      <vt:lpstr>T62R38C26</vt:lpstr>
      <vt:lpstr>T62R38C27</vt:lpstr>
      <vt:lpstr>T62R38C3</vt:lpstr>
      <vt:lpstr>T62R38C4</vt:lpstr>
      <vt:lpstr>T62R38C5</vt:lpstr>
      <vt:lpstr>T62R38C6</vt:lpstr>
      <vt:lpstr>T62R38C7</vt:lpstr>
      <vt:lpstr>T62R38C8</vt:lpstr>
      <vt:lpstr>T62R38C9</vt:lpstr>
      <vt:lpstr>T62R39C10</vt:lpstr>
      <vt:lpstr>T62R39C11</vt:lpstr>
      <vt:lpstr>T62R39C12</vt:lpstr>
      <vt:lpstr>T62R39C13</vt:lpstr>
      <vt:lpstr>T62R39C14</vt:lpstr>
      <vt:lpstr>T62R39C15</vt:lpstr>
      <vt:lpstr>T62R39C16</vt:lpstr>
      <vt:lpstr>T62R39C17</vt:lpstr>
      <vt:lpstr>T62R39C18</vt:lpstr>
      <vt:lpstr>T62R39C19</vt:lpstr>
      <vt:lpstr>T62R39C20</vt:lpstr>
      <vt:lpstr>T62R39C21</vt:lpstr>
      <vt:lpstr>T62R39C22</vt:lpstr>
      <vt:lpstr>T62R39C23</vt:lpstr>
      <vt:lpstr>T62R39C24</vt:lpstr>
      <vt:lpstr>T62R39C25</vt:lpstr>
      <vt:lpstr>T62R39C26</vt:lpstr>
      <vt:lpstr>T62R39C27</vt:lpstr>
      <vt:lpstr>T62R39C3</vt:lpstr>
      <vt:lpstr>T62R39C4</vt:lpstr>
      <vt:lpstr>T62R39C5</vt:lpstr>
      <vt:lpstr>T62R39C6</vt:lpstr>
      <vt:lpstr>T62R39C7</vt:lpstr>
      <vt:lpstr>T62R39C8</vt:lpstr>
      <vt:lpstr>T62R39C9</vt:lpstr>
      <vt:lpstr>T62R40C10</vt:lpstr>
      <vt:lpstr>T62R40C11</vt:lpstr>
      <vt:lpstr>T62R40C12</vt:lpstr>
      <vt:lpstr>T62R40C13</vt:lpstr>
      <vt:lpstr>T62R40C14</vt:lpstr>
      <vt:lpstr>T62R40C15</vt:lpstr>
      <vt:lpstr>T62R40C16</vt:lpstr>
      <vt:lpstr>T62R40C17</vt:lpstr>
      <vt:lpstr>T62R40C18</vt:lpstr>
      <vt:lpstr>T62R40C19</vt:lpstr>
      <vt:lpstr>T62R40C20</vt:lpstr>
      <vt:lpstr>T62R40C21</vt:lpstr>
      <vt:lpstr>T62R40C22</vt:lpstr>
      <vt:lpstr>T62R40C23</vt:lpstr>
      <vt:lpstr>T62R40C24</vt:lpstr>
      <vt:lpstr>T62R40C25</vt:lpstr>
      <vt:lpstr>T62R40C26</vt:lpstr>
      <vt:lpstr>T62R40C27</vt:lpstr>
      <vt:lpstr>T62R40C3</vt:lpstr>
      <vt:lpstr>T62R40C4</vt:lpstr>
      <vt:lpstr>T62R40C5</vt:lpstr>
      <vt:lpstr>T62R40C6</vt:lpstr>
      <vt:lpstr>T62R40C7</vt:lpstr>
      <vt:lpstr>T62R40C8</vt:lpstr>
      <vt:lpstr>T62R40C9</vt:lpstr>
      <vt:lpstr>T62R41C10</vt:lpstr>
      <vt:lpstr>T62R41C11</vt:lpstr>
      <vt:lpstr>T62R41C12</vt:lpstr>
      <vt:lpstr>T62R41C13</vt:lpstr>
      <vt:lpstr>T62R41C14</vt:lpstr>
      <vt:lpstr>T62R41C15</vt:lpstr>
      <vt:lpstr>T62R41C16</vt:lpstr>
      <vt:lpstr>T62R41C17</vt:lpstr>
      <vt:lpstr>T62R41C18</vt:lpstr>
      <vt:lpstr>T62R41C19</vt:lpstr>
      <vt:lpstr>T62R41C20</vt:lpstr>
      <vt:lpstr>T62R41C21</vt:lpstr>
      <vt:lpstr>T62R41C22</vt:lpstr>
      <vt:lpstr>T62R41C23</vt:lpstr>
      <vt:lpstr>T62R41C24</vt:lpstr>
      <vt:lpstr>T62R41C25</vt:lpstr>
      <vt:lpstr>T62R41C26</vt:lpstr>
      <vt:lpstr>T62R41C27</vt:lpstr>
      <vt:lpstr>T62R41C3</vt:lpstr>
      <vt:lpstr>T62R41C4</vt:lpstr>
      <vt:lpstr>T62R41C5</vt:lpstr>
      <vt:lpstr>T62R41C6</vt:lpstr>
      <vt:lpstr>T62R41C7</vt:lpstr>
      <vt:lpstr>T62R41C8</vt:lpstr>
      <vt:lpstr>T62R41C9</vt:lpstr>
      <vt:lpstr>T62R42C10</vt:lpstr>
      <vt:lpstr>T62R42C11</vt:lpstr>
      <vt:lpstr>T62R42C12</vt:lpstr>
      <vt:lpstr>T62R42C13</vt:lpstr>
      <vt:lpstr>T62R42C14</vt:lpstr>
      <vt:lpstr>T62R42C15</vt:lpstr>
      <vt:lpstr>T62R42C16</vt:lpstr>
      <vt:lpstr>T62R42C17</vt:lpstr>
      <vt:lpstr>T62R42C18</vt:lpstr>
      <vt:lpstr>T62R42C19</vt:lpstr>
      <vt:lpstr>T62R42C20</vt:lpstr>
      <vt:lpstr>T62R42C21</vt:lpstr>
      <vt:lpstr>T62R42C22</vt:lpstr>
      <vt:lpstr>T62R42C23</vt:lpstr>
      <vt:lpstr>T62R42C24</vt:lpstr>
      <vt:lpstr>T62R42C25</vt:lpstr>
      <vt:lpstr>T62R42C26</vt:lpstr>
      <vt:lpstr>T62R42C27</vt:lpstr>
      <vt:lpstr>T62R42C3</vt:lpstr>
      <vt:lpstr>T62R42C4</vt:lpstr>
      <vt:lpstr>T62R42C5</vt:lpstr>
      <vt:lpstr>T62R42C6</vt:lpstr>
      <vt:lpstr>T62R42C7</vt:lpstr>
      <vt:lpstr>T62R42C8</vt:lpstr>
      <vt:lpstr>T62R42C9</vt:lpstr>
      <vt:lpstr>T62R43C10</vt:lpstr>
      <vt:lpstr>T62R43C11</vt:lpstr>
      <vt:lpstr>T62R43C12</vt:lpstr>
      <vt:lpstr>T62R43C13</vt:lpstr>
      <vt:lpstr>T62R43C14</vt:lpstr>
      <vt:lpstr>T62R43C15</vt:lpstr>
      <vt:lpstr>T62R43C16</vt:lpstr>
      <vt:lpstr>T62R43C17</vt:lpstr>
      <vt:lpstr>T62R43C18</vt:lpstr>
      <vt:lpstr>T62R43C19</vt:lpstr>
      <vt:lpstr>T62R43C20</vt:lpstr>
      <vt:lpstr>T62R43C21</vt:lpstr>
      <vt:lpstr>T62R43C22</vt:lpstr>
      <vt:lpstr>T62R43C23</vt:lpstr>
      <vt:lpstr>T62R43C24</vt:lpstr>
      <vt:lpstr>T62R43C25</vt:lpstr>
      <vt:lpstr>T62R43C26</vt:lpstr>
      <vt:lpstr>T62R43C27</vt:lpstr>
      <vt:lpstr>T62R43C3</vt:lpstr>
      <vt:lpstr>T62R43C4</vt:lpstr>
      <vt:lpstr>T62R43C5</vt:lpstr>
      <vt:lpstr>T62R43C6</vt:lpstr>
      <vt:lpstr>T62R43C7</vt:lpstr>
      <vt:lpstr>T62R43C8</vt:lpstr>
      <vt:lpstr>T62R43C9</vt:lpstr>
      <vt:lpstr>T62R44C10</vt:lpstr>
      <vt:lpstr>T62R44C11</vt:lpstr>
      <vt:lpstr>T62R44C12</vt:lpstr>
      <vt:lpstr>T62R44C13</vt:lpstr>
      <vt:lpstr>T62R44C14</vt:lpstr>
      <vt:lpstr>T62R44C15</vt:lpstr>
      <vt:lpstr>T62R44C16</vt:lpstr>
      <vt:lpstr>T62R44C17</vt:lpstr>
      <vt:lpstr>T62R44C18</vt:lpstr>
      <vt:lpstr>T62R44C19</vt:lpstr>
      <vt:lpstr>T62R44C20</vt:lpstr>
      <vt:lpstr>T62R44C21</vt:lpstr>
      <vt:lpstr>T62R44C22</vt:lpstr>
      <vt:lpstr>T62R44C23</vt:lpstr>
      <vt:lpstr>T62R44C24</vt:lpstr>
      <vt:lpstr>T62R44C25</vt:lpstr>
      <vt:lpstr>T62R44C26</vt:lpstr>
      <vt:lpstr>T62R44C27</vt:lpstr>
      <vt:lpstr>T62R44C3</vt:lpstr>
      <vt:lpstr>T62R44C4</vt:lpstr>
      <vt:lpstr>T62R44C5</vt:lpstr>
      <vt:lpstr>T62R44C6</vt:lpstr>
      <vt:lpstr>T62R44C7</vt:lpstr>
      <vt:lpstr>T62R44C8</vt:lpstr>
      <vt:lpstr>T62R44C9</vt:lpstr>
      <vt:lpstr>T62R45C10</vt:lpstr>
      <vt:lpstr>T62R45C11</vt:lpstr>
      <vt:lpstr>T62R45C12</vt:lpstr>
      <vt:lpstr>T62R45C13</vt:lpstr>
      <vt:lpstr>T62R45C14</vt:lpstr>
      <vt:lpstr>T62R45C15</vt:lpstr>
      <vt:lpstr>T62R45C16</vt:lpstr>
      <vt:lpstr>T62R45C17</vt:lpstr>
      <vt:lpstr>T62R45C18</vt:lpstr>
      <vt:lpstr>T62R45C19</vt:lpstr>
      <vt:lpstr>T62R45C20</vt:lpstr>
      <vt:lpstr>T62R45C21</vt:lpstr>
      <vt:lpstr>T62R45C22</vt:lpstr>
      <vt:lpstr>T62R45C23</vt:lpstr>
      <vt:lpstr>T62R45C24</vt:lpstr>
      <vt:lpstr>T62R45C25</vt:lpstr>
      <vt:lpstr>T62R45C26</vt:lpstr>
      <vt:lpstr>T62R45C27</vt:lpstr>
      <vt:lpstr>T62R45C3</vt:lpstr>
      <vt:lpstr>T62R45C4</vt:lpstr>
      <vt:lpstr>T62R45C5</vt:lpstr>
      <vt:lpstr>T62R45C6</vt:lpstr>
      <vt:lpstr>T62R45C7</vt:lpstr>
      <vt:lpstr>T62R45C8</vt:lpstr>
      <vt:lpstr>T62R45C9</vt:lpstr>
      <vt:lpstr>T62R46C10</vt:lpstr>
      <vt:lpstr>T62R46C11</vt:lpstr>
      <vt:lpstr>T62R46C12</vt:lpstr>
      <vt:lpstr>T62R46C13</vt:lpstr>
      <vt:lpstr>T62R46C14</vt:lpstr>
      <vt:lpstr>T62R46C15</vt:lpstr>
      <vt:lpstr>T62R46C16</vt:lpstr>
      <vt:lpstr>T62R46C17</vt:lpstr>
      <vt:lpstr>T62R46C18</vt:lpstr>
      <vt:lpstr>T62R46C19</vt:lpstr>
      <vt:lpstr>T62R46C20</vt:lpstr>
      <vt:lpstr>T62R46C21</vt:lpstr>
      <vt:lpstr>T62R46C22</vt:lpstr>
      <vt:lpstr>T62R46C23</vt:lpstr>
      <vt:lpstr>T62R46C24</vt:lpstr>
      <vt:lpstr>T62R46C25</vt:lpstr>
      <vt:lpstr>T62R46C26</vt:lpstr>
      <vt:lpstr>T62R46C27</vt:lpstr>
      <vt:lpstr>T62R46C3</vt:lpstr>
      <vt:lpstr>T62R46C4</vt:lpstr>
      <vt:lpstr>T62R46C5</vt:lpstr>
      <vt:lpstr>T62R46C6</vt:lpstr>
      <vt:lpstr>T62R46C7</vt:lpstr>
      <vt:lpstr>T62R46C8</vt:lpstr>
      <vt:lpstr>T62R46C9</vt:lpstr>
      <vt:lpstr>T62R47C10</vt:lpstr>
      <vt:lpstr>T62R47C11</vt:lpstr>
      <vt:lpstr>T62R47C12</vt:lpstr>
      <vt:lpstr>T62R47C13</vt:lpstr>
      <vt:lpstr>T62R47C14</vt:lpstr>
      <vt:lpstr>T62R47C15</vt:lpstr>
      <vt:lpstr>T62R47C16</vt:lpstr>
      <vt:lpstr>T62R47C17</vt:lpstr>
      <vt:lpstr>T62R47C18</vt:lpstr>
      <vt:lpstr>T62R47C19</vt:lpstr>
      <vt:lpstr>T62R47C20</vt:lpstr>
      <vt:lpstr>T62R47C21</vt:lpstr>
      <vt:lpstr>T62R47C22</vt:lpstr>
      <vt:lpstr>T62R47C23</vt:lpstr>
      <vt:lpstr>T62R47C24</vt:lpstr>
      <vt:lpstr>T62R47C25</vt:lpstr>
      <vt:lpstr>T62R47C26</vt:lpstr>
      <vt:lpstr>T62R47C27</vt:lpstr>
      <vt:lpstr>T62R47C3</vt:lpstr>
      <vt:lpstr>T62R47C4</vt:lpstr>
      <vt:lpstr>T62R47C5</vt:lpstr>
      <vt:lpstr>T62R47C6</vt:lpstr>
      <vt:lpstr>T62R47C7</vt:lpstr>
      <vt:lpstr>T62R47C8</vt:lpstr>
      <vt:lpstr>T62R47C9</vt:lpstr>
      <vt:lpstr>T62R48C10</vt:lpstr>
      <vt:lpstr>T62R48C11</vt:lpstr>
      <vt:lpstr>T62R48C12</vt:lpstr>
      <vt:lpstr>T62R48C13</vt:lpstr>
      <vt:lpstr>T62R48C14</vt:lpstr>
      <vt:lpstr>T62R48C15</vt:lpstr>
      <vt:lpstr>T62R48C16</vt:lpstr>
      <vt:lpstr>T62R48C17</vt:lpstr>
      <vt:lpstr>T62R48C18</vt:lpstr>
      <vt:lpstr>T62R48C19</vt:lpstr>
      <vt:lpstr>T62R48C20</vt:lpstr>
      <vt:lpstr>T62R48C21</vt:lpstr>
      <vt:lpstr>T62R48C22</vt:lpstr>
      <vt:lpstr>T62R48C23</vt:lpstr>
      <vt:lpstr>T62R48C24</vt:lpstr>
      <vt:lpstr>T62R48C25</vt:lpstr>
      <vt:lpstr>T62R48C26</vt:lpstr>
      <vt:lpstr>T62R48C27</vt:lpstr>
      <vt:lpstr>T62R48C3</vt:lpstr>
      <vt:lpstr>T62R48C4</vt:lpstr>
      <vt:lpstr>T62R48C5</vt:lpstr>
      <vt:lpstr>T62R48C6</vt:lpstr>
      <vt:lpstr>T62R48C7</vt:lpstr>
      <vt:lpstr>T62R48C8</vt:lpstr>
      <vt:lpstr>T62R48C9</vt:lpstr>
      <vt:lpstr>T62R49C10</vt:lpstr>
      <vt:lpstr>T62R49C11</vt:lpstr>
      <vt:lpstr>T62R49C12</vt:lpstr>
      <vt:lpstr>T62R49C13</vt:lpstr>
      <vt:lpstr>T62R49C14</vt:lpstr>
      <vt:lpstr>T62R49C15</vt:lpstr>
      <vt:lpstr>T62R49C16</vt:lpstr>
      <vt:lpstr>T62R49C17</vt:lpstr>
      <vt:lpstr>T62R49C18</vt:lpstr>
      <vt:lpstr>T62R49C19</vt:lpstr>
      <vt:lpstr>T62R49C20</vt:lpstr>
      <vt:lpstr>T62R49C21</vt:lpstr>
      <vt:lpstr>T62R49C22</vt:lpstr>
      <vt:lpstr>T62R49C23</vt:lpstr>
      <vt:lpstr>T62R49C24</vt:lpstr>
      <vt:lpstr>T62R49C25</vt:lpstr>
      <vt:lpstr>T62R49C26</vt:lpstr>
      <vt:lpstr>T62R49C27</vt:lpstr>
      <vt:lpstr>T62R49C3</vt:lpstr>
      <vt:lpstr>T62R49C4</vt:lpstr>
      <vt:lpstr>T62R49C5</vt:lpstr>
      <vt:lpstr>T62R49C6</vt:lpstr>
      <vt:lpstr>T62R49C7</vt:lpstr>
      <vt:lpstr>T62R49C8</vt:lpstr>
      <vt:lpstr>T62R49C9</vt:lpstr>
      <vt:lpstr>T62R50C10</vt:lpstr>
      <vt:lpstr>T62R50C11</vt:lpstr>
      <vt:lpstr>T62R50C12</vt:lpstr>
      <vt:lpstr>T62R50C13</vt:lpstr>
      <vt:lpstr>T62R50C14</vt:lpstr>
      <vt:lpstr>T62R50C15</vt:lpstr>
      <vt:lpstr>T62R50C16</vt:lpstr>
      <vt:lpstr>T62R50C17</vt:lpstr>
      <vt:lpstr>T62R50C18</vt:lpstr>
      <vt:lpstr>T62R50C19</vt:lpstr>
      <vt:lpstr>T62R50C20</vt:lpstr>
      <vt:lpstr>T62R50C21</vt:lpstr>
      <vt:lpstr>T62R50C22</vt:lpstr>
      <vt:lpstr>T62R50C23</vt:lpstr>
      <vt:lpstr>T62R50C24</vt:lpstr>
      <vt:lpstr>T62R50C25</vt:lpstr>
      <vt:lpstr>T62R50C26</vt:lpstr>
      <vt:lpstr>T62R50C27</vt:lpstr>
      <vt:lpstr>T62R50C3</vt:lpstr>
      <vt:lpstr>T62R50C4</vt:lpstr>
      <vt:lpstr>T62R50C5</vt:lpstr>
      <vt:lpstr>T62R50C6</vt:lpstr>
      <vt:lpstr>T62R50C7</vt:lpstr>
      <vt:lpstr>T62R50C8</vt:lpstr>
      <vt:lpstr>T62R50C9</vt:lpstr>
      <vt:lpstr>T62R51C10</vt:lpstr>
      <vt:lpstr>T62R51C11</vt:lpstr>
      <vt:lpstr>T62R51C12</vt:lpstr>
      <vt:lpstr>T62R51C13</vt:lpstr>
      <vt:lpstr>T62R51C14</vt:lpstr>
      <vt:lpstr>T62R51C15</vt:lpstr>
      <vt:lpstr>T62R51C16</vt:lpstr>
      <vt:lpstr>T62R51C17</vt:lpstr>
      <vt:lpstr>T62R51C18</vt:lpstr>
      <vt:lpstr>T62R51C19</vt:lpstr>
      <vt:lpstr>T62R51C20</vt:lpstr>
      <vt:lpstr>T62R51C21</vt:lpstr>
      <vt:lpstr>T62R51C22</vt:lpstr>
      <vt:lpstr>T62R51C23</vt:lpstr>
      <vt:lpstr>T62R51C24</vt:lpstr>
      <vt:lpstr>T62R51C25</vt:lpstr>
      <vt:lpstr>T62R51C26</vt:lpstr>
      <vt:lpstr>T62R51C27</vt:lpstr>
      <vt:lpstr>T62R51C3</vt:lpstr>
      <vt:lpstr>T62R51C4</vt:lpstr>
      <vt:lpstr>T62R51C5</vt:lpstr>
      <vt:lpstr>T62R51C6</vt:lpstr>
      <vt:lpstr>T62R51C7</vt:lpstr>
      <vt:lpstr>T62R51C8</vt:lpstr>
      <vt:lpstr>T62R51C9</vt:lpstr>
      <vt:lpstr>T62R52C10</vt:lpstr>
      <vt:lpstr>T62R52C11</vt:lpstr>
      <vt:lpstr>T62R52C12</vt:lpstr>
      <vt:lpstr>T62R52C13</vt:lpstr>
      <vt:lpstr>T62R52C14</vt:lpstr>
      <vt:lpstr>T62R52C15</vt:lpstr>
      <vt:lpstr>T62R52C16</vt:lpstr>
      <vt:lpstr>T62R52C17</vt:lpstr>
      <vt:lpstr>T62R52C18</vt:lpstr>
      <vt:lpstr>T62R52C19</vt:lpstr>
      <vt:lpstr>T62R52C20</vt:lpstr>
      <vt:lpstr>T62R52C21</vt:lpstr>
      <vt:lpstr>T62R52C22</vt:lpstr>
      <vt:lpstr>T62R52C23</vt:lpstr>
      <vt:lpstr>T62R52C24</vt:lpstr>
      <vt:lpstr>T62R52C25</vt:lpstr>
      <vt:lpstr>T62R52C26</vt:lpstr>
      <vt:lpstr>T62R52C27</vt:lpstr>
      <vt:lpstr>T62R52C3</vt:lpstr>
      <vt:lpstr>T62R52C4</vt:lpstr>
      <vt:lpstr>T62R52C5</vt:lpstr>
      <vt:lpstr>T62R52C6</vt:lpstr>
      <vt:lpstr>T62R52C7</vt:lpstr>
      <vt:lpstr>T62R52C8</vt:lpstr>
      <vt:lpstr>T62R52C9</vt:lpstr>
      <vt:lpstr>T62R53C10</vt:lpstr>
      <vt:lpstr>T62R53C11</vt:lpstr>
      <vt:lpstr>T62R53C12</vt:lpstr>
      <vt:lpstr>T62R53C13</vt:lpstr>
      <vt:lpstr>T62R53C14</vt:lpstr>
      <vt:lpstr>T62R53C15</vt:lpstr>
      <vt:lpstr>T62R53C16</vt:lpstr>
      <vt:lpstr>T62R53C17</vt:lpstr>
      <vt:lpstr>T62R53C18</vt:lpstr>
      <vt:lpstr>T62R53C19</vt:lpstr>
      <vt:lpstr>T62R53C20</vt:lpstr>
      <vt:lpstr>T62R53C21</vt:lpstr>
      <vt:lpstr>T62R53C22</vt:lpstr>
      <vt:lpstr>T62R53C23</vt:lpstr>
      <vt:lpstr>T62R53C24</vt:lpstr>
      <vt:lpstr>T62R53C25</vt:lpstr>
      <vt:lpstr>T62R53C26</vt:lpstr>
      <vt:lpstr>T62R53C27</vt:lpstr>
      <vt:lpstr>T62R53C3</vt:lpstr>
      <vt:lpstr>T62R53C4</vt:lpstr>
      <vt:lpstr>T62R53C5</vt:lpstr>
      <vt:lpstr>T62R53C6</vt:lpstr>
      <vt:lpstr>T62R53C7</vt:lpstr>
      <vt:lpstr>T62R53C8</vt:lpstr>
      <vt:lpstr>T62R53C9</vt:lpstr>
      <vt:lpstr>T62R54C10</vt:lpstr>
      <vt:lpstr>T62R54C11</vt:lpstr>
      <vt:lpstr>T62R54C12</vt:lpstr>
      <vt:lpstr>T62R54C13</vt:lpstr>
      <vt:lpstr>T62R54C14</vt:lpstr>
      <vt:lpstr>T62R54C15</vt:lpstr>
      <vt:lpstr>T62R54C16</vt:lpstr>
      <vt:lpstr>T62R54C17</vt:lpstr>
      <vt:lpstr>T62R54C18</vt:lpstr>
      <vt:lpstr>T62R54C19</vt:lpstr>
      <vt:lpstr>T62R54C20</vt:lpstr>
      <vt:lpstr>T62R54C21</vt:lpstr>
      <vt:lpstr>T62R54C22</vt:lpstr>
      <vt:lpstr>T62R54C23</vt:lpstr>
      <vt:lpstr>T62R54C24</vt:lpstr>
      <vt:lpstr>T62R54C25</vt:lpstr>
      <vt:lpstr>T62R54C26</vt:lpstr>
      <vt:lpstr>T62R54C27</vt:lpstr>
      <vt:lpstr>T62R54C3</vt:lpstr>
      <vt:lpstr>T62R54C4</vt:lpstr>
      <vt:lpstr>T62R54C5</vt:lpstr>
      <vt:lpstr>T62R54C6</vt:lpstr>
      <vt:lpstr>T62R54C7</vt:lpstr>
      <vt:lpstr>T62R54C8</vt:lpstr>
      <vt:lpstr>T62R54C9</vt:lpstr>
      <vt:lpstr>T62R55C10</vt:lpstr>
      <vt:lpstr>T62R55C11</vt:lpstr>
      <vt:lpstr>T62R55C12</vt:lpstr>
      <vt:lpstr>T62R55C13</vt:lpstr>
      <vt:lpstr>T62R55C14</vt:lpstr>
      <vt:lpstr>T62R55C15</vt:lpstr>
      <vt:lpstr>T62R55C16</vt:lpstr>
      <vt:lpstr>T62R55C17</vt:lpstr>
      <vt:lpstr>T62R55C18</vt:lpstr>
      <vt:lpstr>T62R55C19</vt:lpstr>
      <vt:lpstr>T62R55C20</vt:lpstr>
      <vt:lpstr>T62R55C21</vt:lpstr>
      <vt:lpstr>T62R55C22</vt:lpstr>
      <vt:lpstr>T62R55C23</vt:lpstr>
      <vt:lpstr>T62R55C24</vt:lpstr>
      <vt:lpstr>T62R55C25</vt:lpstr>
      <vt:lpstr>T62R55C26</vt:lpstr>
      <vt:lpstr>T62R55C27</vt:lpstr>
      <vt:lpstr>T62R55C3</vt:lpstr>
      <vt:lpstr>T62R55C4</vt:lpstr>
      <vt:lpstr>T62R55C5</vt:lpstr>
      <vt:lpstr>T62R55C6</vt:lpstr>
      <vt:lpstr>T62R55C7</vt:lpstr>
      <vt:lpstr>T62R55C8</vt:lpstr>
      <vt:lpstr>T62R55C9</vt:lpstr>
      <vt:lpstr>T62R56C10</vt:lpstr>
      <vt:lpstr>T62R56C11</vt:lpstr>
      <vt:lpstr>T62R56C12</vt:lpstr>
      <vt:lpstr>T62R56C13</vt:lpstr>
      <vt:lpstr>T62R56C14</vt:lpstr>
      <vt:lpstr>T62R56C15</vt:lpstr>
      <vt:lpstr>T62R56C16</vt:lpstr>
      <vt:lpstr>T62R56C17</vt:lpstr>
      <vt:lpstr>T62R56C18</vt:lpstr>
      <vt:lpstr>T62R56C19</vt:lpstr>
      <vt:lpstr>T62R56C20</vt:lpstr>
      <vt:lpstr>T62R56C21</vt:lpstr>
      <vt:lpstr>T62R56C22</vt:lpstr>
      <vt:lpstr>T62R56C23</vt:lpstr>
      <vt:lpstr>T62R56C24</vt:lpstr>
      <vt:lpstr>T62R56C25</vt:lpstr>
      <vt:lpstr>T62R56C26</vt:lpstr>
      <vt:lpstr>T62R56C27</vt:lpstr>
      <vt:lpstr>T62R56C3</vt:lpstr>
      <vt:lpstr>T62R56C4</vt:lpstr>
      <vt:lpstr>T62R56C5</vt:lpstr>
      <vt:lpstr>T62R56C6</vt:lpstr>
      <vt:lpstr>T62R56C7</vt:lpstr>
      <vt:lpstr>T62R56C8</vt:lpstr>
      <vt:lpstr>T62R56C9</vt:lpstr>
      <vt:lpstr>T62R57C10</vt:lpstr>
      <vt:lpstr>T62R57C11</vt:lpstr>
      <vt:lpstr>T62R57C12</vt:lpstr>
      <vt:lpstr>T62R57C13</vt:lpstr>
      <vt:lpstr>T62R57C14</vt:lpstr>
      <vt:lpstr>T62R57C15</vt:lpstr>
      <vt:lpstr>T62R57C16</vt:lpstr>
      <vt:lpstr>T62R57C17</vt:lpstr>
      <vt:lpstr>T62R57C18</vt:lpstr>
      <vt:lpstr>T62R57C19</vt:lpstr>
      <vt:lpstr>T62R57C20</vt:lpstr>
      <vt:lpstr>T62R57C21</vt:lpstr>
      <vt:lpstr>T62R57C22</vt:lpstr>
      <vt:lpstr>T62R57C23</vt:lpstr>
      <vt:lpstr>T62R57C24</vt:lpstr>
      <vt:lpstr>T62R57C25</vt:lpstr>
      <vt:lpstr>T62R57C26</vt:lpstr>
      <vt:lpstr>T62R57C27</vt:lpstr>
      <vt:lpstr>T62R57C3</vt:lpstr>
      <vt:lpstr>T62R57C4</vt:lpstr>
      <vt:lpstr>T62R57C5</vt:lpstr>
      <vt:lpstr>T62R57C6</vt:lpstr>
      <vt:lpstr>T62R57C7</vt:lpstr>
      <vt:lpstr>T62R57C8</vt:lpstr>
      <vt:lpstr>T62R57C9</vt:lpstr>
      <vt:lpstr>T62R58C10</vt:lpstr>
      <vt:lpstr>T62R58C11</vt:lpstr>
      <vt:lpstr>T62R58C12</vt:lpstr>
      <vt:lpstr>T62R58C13</vt:lpstr>
      <vt:lpstr>T62R58C14</vt:lpstr>
      <vt:lpstr>T62R58C15</vt:lpstr>
      <vt:lpstr>T62R58C16</vt:lpstr>
      <vt:lpstr>T62R58C17</vt:lpstr>
      <vt:lpstr>T62R58C18</vt:lpstr>
      <vt:lpstr>T62R58C19</vt:lpstr>
      <vt:lpstr>T62R58C20</vt:lpstr>
      <vt:lpstr>T62R58C21</vt:lpstr>
      <vt:lpstr>T62R58C22</vt:lpstr>
      <vt:lpstr>T62R58C23</vt:lpstr>
      <vt:lpstr>T62R58C24</vt:lpstr>
      <vt:lpstr>T62R58C25</vt:lpstr>
      <vt:lpstr>T62R58C26</vt:lpstr>
      <vt:lpstr>T62R58C27</vt:lpstr>
      <vt:lpstr>T62R58C3</vt:lpstr>
      <vt:lpstr>T62R58C4</vt:lpstr>
      <vt:lpstr>T62R58C5</vt:lpstr>
      <vt:lpstr>T62R58C6</vt:lpstr>
      <vt:lpstr>T62R58C7</vt:lpstr>
      <vt:lpstr>T62R58C8</vt:lpstr>
      <vt:lpstr>T62R58C9</vt:lpstr>
      <vt:lpstr>T62R59C10</vt:lpstr>
      <vt:lpstr>T62R59C11</vt:lpstr>
      <vt:lpstr>T62R59C12</vt:lpstr>
      <vt:lpstr>T62R59C13</vt:lpstr>
      <vt:lpstr>T62R59C14</vt:lpstr>
      <vt:lpstr>T62R59C15</vt:lpstr>
      <vt:lpstr>T62R59C16</vt:lpstr>
      <vt:lpstr>T62R59C17</vt:lpstr>
      <vt:lpstr>T62R59C18</vt:lpstr>
      <vt:lpstr>T62R59C19</vt:lpstr>
      <vt:lpstr>T62R59C20</vt:lpstr>
      <vt:lpstr>T62R59C21</vt:lpstr>
      <vt:lpstr>T62R59C22</vt:lpstr>
      <vt:lpstr>T62R59C23</vt:lpstr>
      <vt:lpstr>T62R59C24</vt:lpstr>
      <vt:lpstr>T62R59C25</vt:lpstr>
      <vt:lpstr>T62R59C26</vt:lpstr>
      <vt:lpstr>T62R59C27</vt:lpstr>
      <vt:lpstr>T62R59C3</vt:lpstr>
      <vt:lpstr>T62R59C4</vt:lpstr>
      <vt:lpstr>T62R59C5</vt:lpstr>
      <vt:lpstr>T62R59C6</vt:lpstr>
      <vt:lpstr>T62R59C7</vt:lpstr>
      <vt:lpstr>T62R59C8</vt:lpstr>
      <vt:lpstr>T62R59C9</vt:lpstr>
      <vt:lpstr>T62R60C10</vt:lpstr>
      <vt:lpstr>T62R60C11</vt:lpstr>
      <vt:lpstr>T62R60C12</vt:lpstr>
      <vt:lpstr>T62R60C13</vt:lpstr>
      <vt:lpstr>T62R60C14</vt:lpstr>
      <vt:lpstr>T62R60C15</vt:lpstr>
      <vt:lpstr>T62R60C16</vt:lpstr>
      <vt:lpstr>T62R60C17</vt:lpstr>
      <vt:lpstr>T62R60C18</vt:lpstr>
      <vt:lpstr>T62R60C19</vt:lpstr>
      <vt:lpstr>T62R60C20</vt:lpstr>
      <vt:lpstr>T62R60C21</vt:lpstr>
      <vt:lpstr>T62R60C22</vt:lpstr>
      <vt:lpstr>T62R60C23</vt:lpstr>
      <vt:lpstr>T62R60C24</vt:lpstr>
      <vt:lpstr>T62R60C25</vt:lpstr>
      <vt:lpstr>T62R60C26</vt:lpstr>
      <vt:lpstr>T62R60C27</vt:lpstr>
      <vt:lpstr>T62R60C3</vt:lpstr>
      <vt:lpstr>T62R60C4</vt:lpstr>
      <vt:lpstr>T62R60C5</vt:lpstr>
      <vt:lpstr>T62R60C6</vt:lpstr>
      <vt:lpstr>T62R60C7</vt:lpstr>
      <vt:lpstr>T62R60C8</vt:lpstr>
      <vt:lpstr>T62R60C9</vt:lpstr>
      <vt:lpstr>T62R61C10</vt:lpstr>
      <vt:lpstr>T62R61C11</vt:lpstr>
      <vt:lpstr>T62R61C12</vt:lpstr>
      <vt:lpstr>T62R61C13</vt:lpstr>
      <vt:lpstr>T62R61C14</vt:lpstr>
      <vt:lpstr>T62R61C15</vt:lpstr>
      <vt:lpstr>T62R61C16</vt:lpstr>
      <vt:lpstr>T62R61C17</vt:lpstr>
      <vt:lpstr>T62R61C18</vt:lpstr>
      <vt:lpstr>T62R61C19</vt:lpstr>
      <vt:lpstr>T62R61C20</vt:lpstr>
      <vt:lpstr>T62R61C21</vt:lpstr>
      <vt:lpstr>T62R61C22</vt:lpstr>
      <vt:lpstr>T62R61C23</vt:lpstr>
      <vt:lpstr>T62R61C24</vt:lpstr>
      <vt:lpstr>T62R61C25</vt:lpstr>
      <vt:lpstr>T62R61C26</vt:lpstr>
      <vt:lpstr>T62R61C27</vt:lpstr>
      <vt:lpstr>T62R61C3</vt:lpstr>
      <vt:lpstr>T62R61C4</vt:lpstr>
      <vt:lpstr>T62R61C5</vt:lpstr>
      <vt:lpstr>T62R61C6</vt:lpstr>
      <vt:lpstr>T62R61C7</vt:lpstr>
      <vt:lpstr>T62R61C8</vt:lpstr>
      <vt:lpstr>T62R61C9</vt:lpstr>
      <vt:lpstr>T62R62C10</vt:lpstr>
      <vt:lpstr>T62R62C11</vt:lpstr>
      <vt:lpstr>T62R62C12</vt:lpstr>
      <vt:lpstr>T62R62C13</vt:lpstr>
      <vt:lpstr>T62R62C14</vt:lpstr>
      <vt:lpstr>T62R62C15</vt:lpstr>
      <vt:lpstr>T62R62C16</vt:lpstr>
      <vt:lpstr>T62R62C17</vt:lpstr>
      <vt:lpstr>T62R62C18</vt:lpstr>
      <vt:lpstr>T62R62C19</vt:lpstr>
      <vt:lpstr>T62R62C20</vt:lpstr>
      <vt:lpstr>T62R62C21</vt:lpstr>
      <vt:lpstr>T62R62C22</vt:lpstr>
      <vt:lpstr>T62R62C23</vt:lpstr>
      <vt:lpstr>T62R62C24</vt:lpstr>
      <vt:lpstr>T62R62C25</vt:lpstr>
      <vt:lpstr>T62R62C26</vt:lpstr>
      <vt:lpstr>T62R62C27</vt:lpstr>
      <vt:lpstr>T62R62C3</vt:lpstr>
      <vt:lpstr>T62R62C4</vt:lpstr>
      <vt:lpstr>T62R62C5</vt:lpstr>
      <vt:lpstr>T62R62C6</vt:lpstr>
      <vt:lpstr>T62R62C7</vt:lpstr>
      <vt:lpstr>T62R62C8</vt:lpstr>
      <vt:lpstr>T62R62C9</vt:lpstr>
      <vt:lpstr>T62R63C10</vt:lpstr>
      <vt:lpstr>T62R63C11</vt:lpstr>
      <vt:lpstr>T62R63C12</vt:lpstr>
      <vt:lpstr>T62R63C13</vt:lpstr>
      <vt:lpstr>T62R63C14</vt:lpstr>
      <vt:lpstr>T62R63C15</vt:lpstr>
      <vt:lpstr>T62R63C16</vt:lpstr>
      <vt:lpstr>T62R63C17</vt:lpstr>
      <vt:lpstr>T62R63C18</vt:lpstr>
      <vt:lpstr>T62R63C19</vt:lpstr>
      <vt:lpstr>T62R63C20</vt:lpstr>
      <vt:lpstr>T62R63C21</vt:lpstr>
      <vt:lpstr>T62R63C22</vt:lpstr>
      <vt:lpstr>T62R63C23</vt:lpstr>
      <vt:lpstr>T62R63C24</vt:lpstr>
      <vt:lpstr>T62R63C25</vt:lpstr>
      <vt:lpstr>T62R63C26</vt:lpstr>
      <vt:lpstr>T62R63C27</vt:lpstr>
      <vt:lpstr>T62R63C3</vt:lpstr>
      <vt:lpstr>T62R63C4</vt:lpstr>
      <vt:lpstr>T62R63C5</vt:lpstr>
      <vt:lpstr>T62R63C6</vt:lpstr>
      <vt:lpstr>T62R63C7</vt:lpstr>
      <vt:lpstr>T62R63C8</vt:lpstr>
      <vt:lpstr>T62R63C9</vt:lpstr>
      <vt:lpstr>T62R64C10</vt:lpstr>
      <vt:lpstr>T62R64C11</vt:lpstr>
      <vt:lpstr>T62R64C12</vt:lpstr>
      <vt:lpstr>T62R64C13</vt:lpstr>
      <vt:lpstr>T62R64C14</vt:lpstr>
      <vt:lpstr>T62R64C15</vt:lpstr>
      <vt:lpstr>T62R64C16</vt:lpstr>
      <vt:lpstr>T62R64C17</vt:lpstr>
      <vt:lpstr>T62R64C18</vt:lpstr>
      <vt:lpstr>T62R64C19</vt:lpstr>
      <vt:lpstr>T62R64C20</vt:lpstr>
      <vt:lpstr>T62R64C21</vt:lpstr>
      <vt:lpstr>T62R64C22</vt:lpstr>
      <vt:lpstr>T62R64C23</vt:lpstr>
      <vt:lpstr>T62R64C24</vt:lpstr>
      <vt:lpstr>T62R64C25</vt:lpstr>
      <vt:lpstr>T62R64C26</vt:lpstr>
      <vt:lpstr>T62R64C27</vt:lpstr>
      <vt:lpstr>T62R64C3</vt:lpstr>
      <vt:lpstr>T62R64C4</vt:lpstr>
      <vt:lpstr>T62R64C5</vt:lpstr>
      <vt:lpstr>T62R64C6</vt:lpstr>
      <vt:lpstr>T62R64C7</vt:lpstr>
      <vt:lpstr>T62R64C8</vt:lpstr>
      <vt:lpstr>T62R64C9</vt:lpstr>
      <vt:lpstr>T62Titul</vt:lpstr>
      <vt:lpstr>T62Year</vt:lpstr>
      <vt:lpstr>T7_start</vt:lpstr>
      <vt:lpstr>T8R21</vt:lpstr>
      <vt:lpstr>T8R22</vt:lpstr>
      <vt:lpstr>T8R23</vt:lpstr>
      <vt:lpstr>T8R24</vt:lpstr>
      <vt:lpstr>T8R25</vt:lpstr>
      <vt:lpstr>T8R26</vt:lpstr>
      <vt:lpstr>T8R27</vt:lpstr>
      <vt:lpstr>T8R28</vt:lpstr>
      <vt:lpstr>T8R29</vt:lpstr>
      <vt:lpstr>T8R30</vt:lpstr>
      <vt:lpstr>T8R31</vt:lpstr>
      <vt:lpstr>T8R32</vt:lpstr>
      <vt:lpstr>T8R33</vt:lpstr>
      <vt:lpstr>T8R34</vt:lpstr>
      <vt:lpstr>T8R35</vt:lpstr>
      <vt:lpstr>T8R36</vt:lpstr>
      <vt:lpstr>T8R37</vt:lpstr>
      <vt:lpstr>T8R38</vt:lpstr>
      <vt:lpstr>T8R39</vt:lpstr>
      <vt:lpstr>T8R40</vt:lpstr>
      <vt:lpstr>T8R41</vt:lpstr>
      <vt:lpstr>T8R42</vt:lpstr>
      <vt:lpstr>T8R43</vt:lpstr>
      <vt:lpstr>T8R44</vt:lpstr>
      <vt:lpstr>T8R45</vt:lpstr>
      <vt:lpstr>T8R46</vt:lpstr>
      <vt:lpstr>T8R47</vt:lpstr>
      <vt:lpstr>T8R48</vt:lpstr>
      <vt:lpstr>T8R49</vt:lpstr>
      <vt:lpstr>T8R50</vt:lpstr>
      <vt:lpstr>T8R51</vt:lpstr>
      <vt:lpstr>T8R52</vt:lpstr>
      <vt:lpstr>T8R53</vt:lpstr>
      <vt:lpstr>T8R54</vt:lpstr>
      <vt:lpstr>T8R55</vt:lpstr>
      <vt:lpstr>T8R56</vt:lpstr>
      <vt:lpstr>T8R57</vt:lpstr>
      <vt:lpstr>T8R58</vt:lpstr>
      <vt:lpstr>T8R59</vt:lpstr>
      <vt:lpstr>T8R60</vt:lpstr>
      <vt:lpstr>T8R61</vt:lpstr>
      <vt:lpstr>T8R62</vt:lpstr>
      <vt:lpstr>T8R63</vt:lpstr>
      <vt:lpstr>T8R64</vt:lpstr>
      <vt:lpstr>T8R65</vt:lpstr>
      <vt:lpstr>T8R66</vt:lpstr>
      <vt:lpstr>T8R67</vt:lpstr>
      <vt:lpstr>T8R68</vt:lpstr>
      <vt:lpstr>T8R69</vt:lpstr>
      <vt:lpstr>T8R70</vt:lpstr>
      <vt:lpstr>T8R71</vt:lpstr>
      <vt:lpstr>T8R72</vt:lpstr>
      <vt:lpstr>T8R73</vt:lpstr>
      <vt:lpstr>T8R74</vt:lpstr>
      <vt:lpstr>T8R75</vt:lpstr>
      <vt:lpstr>T8R76</vt:lpstr>
      <vt:lpstr>T8R77</vt:lpstr>
      <vt:lpstr>T8R78</vt:lpstr>
      <vt:lpstr>'1. Местоположение'!Заголовки_для_печати</vt:lpstr>
      <vt:lpstr>'3.3. Описание'!Заголовки_для_печати</vt:lpstr>
      <vt:lpstr>'1. Местоположение'!Область_печати</vt:lpstr>
      <vt:lpstr>'3.3. Описание'!Область_печати</vt:lpstr>
      <vt:lpstr>'6.1. Сетевой график'!Область_печати</vt:lpstr>
      <vt:lpstr>'6.2. Фин Осв Ввод'!Область_печати</vt:lpstr>
      <vt:lpstr>'8. Общие сведения'!Область_печати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2015-11-30T17:18:17Z</cp:lastPrinted>
  <dcterms:created xsi:type="dcterms:W3CDTF">2015-08-16T15:31:05Z</dcterms:created>
  <dcterms:modified xsi:type="dcterms:W3CDTF">2025-04-25T09:53:00Z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