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90" yWindow="-90" windowWidth="25785" windowHeight="14580"/>
  </bookViews>
  <sheets>
    <sheet name="Лист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9" i="1" l="1"/>
  <c r="G69" i="1"/>
  <c r="G77" i="1"/>
  <c r="E55" i="1"/>
  <c r="F77" i="1" l="1"/>
  <c r="E49" i="1" l="1"/>
  <c r="E62" i="1"/>
  <c r="F60" i="1" l="1"/>
  <c r="F61" i="1"/>
  <c r="F65" i="1"/>
  <c r="F66" i="1"/>
  <c r="F67" i="1"/>
  <c r="F69" i="1"/>
  <c r="F74" i="1"/>
  <c r="F75" i="1"/>
  <c r="D24" i="1" l="1"/>
  <c r="D62" i="1"/>
  <c r="F62" i="1" s="1"/>
  <c r="G62" i="1" l="1"/>
  <c r="D49" i="1" l="1"/>
  <c r="D48" i="1" s="1"/>
  <c r="D23" i="1" s="1"/>
  <c r="D22" i="1" s="1"/>
  <c r="F55" i="1" l="1"/>
  <c r="E48" i="1"/>
  <c r="E23" i="1" l="1"/>
  <c r="G48" i="1"/>
  <c r="G31" i="1"/>
  <c r="F31" i="1"/>
  <c r="E24" i="1"/>
  <c r="F49" i="1"/>
  <c r="F48" i="1" l="1"/>
  <c r="G23" i="1"/>
  <c r="G22" i="1" l="1"/>
  <c r="E22" i="1"/>
  <c r="F23" i="1"/>
  <c r="F22" i="1" l="1"/>
</calcChain>
</file>

<file path=xl/sharedStrings.xml><?xml version="1.0" encoding="utf-8"?>
<sst xmlns="http://schemas.openxmlformats.org/spreadsheetml/2006/main" count="278" uniqueCount="164">
  <si>
    <t>Приложение № 20</t>
  </si>
  <si>
    <t>к приказу Минэнерго России</t>
  </si>
  <si>
    <t>от « 25 » апреля 2018 г. № 320</t>
  </si>
  <si>
    <t xml:space="preserve">                          полное наименование субъекта электроэнергетики</t>
  </si>
  <si>
    <t>Субъект Российской Федерации: Липецкая область</t>
  </si>
  <si>
    <t xml:space="preserve">    реквизиты решения органа исполнительной власти, утвердившего инвестиционную программу</t>
  </si>
  <si>
    <t>№ п/п</t>
  </si>
  <si>
    <t>Показатель</t>
  </si>
  <si>
    <t>Ед. изм.</t>
  </si>
  <si>
    <t>Отклонение от плановых значений по итогам отчетного периода</t>
  </si>
  <si>
    <t>Причины отклонений</t>
  </si>
  <si>
    <t xml:space="preserve">План </t>
  </si>
  <si>
    <t>Факт</t>
  </si>
  <si>
    <t>в ед. измерений</t>
  </si>
  <si>
    <t>в процентах, %</t>
  </si>
  <si>
    <t>I</t>
  </si>
  <si>
    <t>млн. рублей</t>
  </si>
  <si>
    <t>1.1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</si>
  <si>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</si>
  <si>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</si>
  <si>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</si>
  <si>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</si>
  <si>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</si>
  <si>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</si>
  <si>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</si>
  <si>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1.3</t>
  </si>
  <si>
    <t>1.4</t>
  </si>
  <si>
    <t xml:space="preserve">в части управления технологическими режимами </t>
  </si>
  <si>
    <t>в части обеспечения надежности</t>
  </si>
  <si>
    <t>II</t>
  </si>
  <si>
    <t>2.1</t>
  </si>
  <si>
    <t>2.2</t>
  </si>
  <si>
    <t>2.3</t>
  </si>
  <si>
    <t>2.4</t>
  </si>
  <si>
    <t>2.5</t>
  </si>
  <si>
    <t>2.6</t>
  </si>
  <si>
    <t>2.7</t>
  </si>
  <si>
    <t>2.5.1</t>
  </si>
  <si>
    <t>2.5.2</t>
  </si>
  <si>
    <t>Иные сведения:</t>
  </si>
  <si>
    <t>III</t>
  </si>
  <si>
    <t>3.1.1</t>
  </si>
  <si>
    <t>3.1.2</t>
  </si>
  <si>
    <t>3.1.3</t>
  </si>
  <si>
    <t>3.2</t>
  </si>
  <si>
    <t>-</t>
  </si>
  <si>
    <t>средства федерального бюджета</t>
  </si>
  <si>
    <t>средства консолидированного бюджета субъекта Российской Федерации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</si>
  <si>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</si>
  <si>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</si>
  <si>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</si>
  <si>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реализация электрической энергии и мощности</t>
  </si>
  <si>
    <t>реализации тепловой энергии (мощности)</t>
  </si>
  <si>
    <t>оказание услуг по оперативно-диспетчерскому управлению в электроэнергетике всего, в том числе: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</si>
  <si>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</si>
  <si>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</si>
  <si>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</si>
  <si>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</si>
  <si>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</si>
  <si>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</si>
  <si>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</si>
  <si>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</si>
  <si>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</si>
  <si>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</si>
  <si>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</si>
  <si>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</si>
  <si>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</si>
  <si>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</si>
  <si>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</si>
  <si>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</si>
  <si>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</si>
  <si>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</si>
  <si>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</si>
  <si>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</si>
  <si>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</si>
  <si>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</si>
  <si>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</si>
  <si>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</si>
  <si>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</si>
  <si>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</si>
  <si>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</si>
  <si>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</si>
  <si>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</si>
  <si>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</si>
  <si>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</si>
  <si>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</si>
  <si>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</si>
  <si>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</si>
  <si>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</si>
  <si>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</si>
  <si>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</si>
  <si>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</si>
  <si>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</si>
  <si>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</si>
  <si>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</si>
  <si>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</si>
  <si>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</si>
  <si>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</si>
  <si>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</si>
  <si>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</si>
  <si>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</si>
  <si>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</si>
  <si>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</si>
  <si>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</si>
  <si>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</si>
  <si>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</si>
  <si>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</si>
  <si>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</si>
  <si>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</si>
  <si>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</si>
  <si>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</si>
  <si>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</si>
  <si>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</si>
  <si>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</si>
  <si>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</si>
  <si>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</si>
  <si>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</si>
  <si>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</si>
  <si>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</si>
  <si>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</si>
  <si>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</si>
  <si>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</si>
  <si>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</si>
  <si>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</si>
  <si>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</si>
  <si>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</si>
  <si>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</si>
  <si>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</si>
  <si>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</si>
  <si>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</si>
  <si>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</si>
  <si>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</si>
  <si>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</si>
  <si>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</si>
  <si>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</si>
  <si>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</si>
  <si>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</si>
  <si>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</si>
  <si>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</si>
  <si>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</si>
  <si>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</si>
  <si>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</si>
  <si>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</si>
  <si>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</si>
  <si>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</si>
  <si>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</si>
  <si>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</si>
  <si>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</si>
  <si>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</si>
  <si>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</si>
  <si>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</si>
  <si>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</si>
  <si>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</si>
  <si>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</si>
  <si>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</si>
  <si>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</si>
  <si>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</si>
  <si>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</si>
  <si>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</si>
  <si>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Инвестиционная программа   ООО "Первая сетевая компания"</t>
  </si>
  <si>
    <t xml:space="preserve">2025 год </t>
  </si>
  <si>
    <t>Форма 20. Отчет об исполнении финансового плана субъекта электроэнергетики (за 3 квартал 2025 год)</t>
  </si>
  <si>
    <t xml:space="preserve">                    Год раскрытия (предоставления) информации: 2026 год</t>
  </si>
  <si>
    <t xml:space="preserve">Утвержденные плановые значения показателей приведены в соответствии с  постановлением Министреством энергетики и тарифов Липецкой области от 15.12.2025 № 44 "Об утверждении инвестиционной программы ООО «Первая сетевая компания» на 2025-2029 годы"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</si>
</sst>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₽_-;\-* #,##0.00\ _₽_-;_-* &quot;-&quot;??\ _₽_-;_-@_-"/>
    <numFmt numFmtId="164" formatCode="0.0000"/>
    <numFmt numFmtId="165" formatCode="_-* #,##0.00_р_._-;\-* #,##0.00_р_._-;_-* &quot;-&quot;??_р_._-;_-@_-"/>
    <numFmt numFmtId="166" formatCode="_-* #,##0.000\ _₽_-;\-* #,##0.000\ _₽_-;_-* &quot;-&quot;??\ _₽_-;_-@_-"/>
    <numFmt numFmtId="167" formatCode="0.000"/>
    <numFmt numFmtId="168" formatCode="#,##0.000"/>
    <numFmt numFmtId="169" formatCode="_-* #,##0\ _₽_-;\-* #,##0\ _₽_-;_-* &quot;-&quot;??\ _₽_-;_-@_-"/>
    <numFmt numFmtId="170" formatCode="_-* #,##0.000\ _₽_-;\-* #,##0.000\ _₽_-;_-* &quot;-&quot;???\ _₽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name val="Arial"/>
      <family val="2"/>
    </font>
    <font>
      <sz val="16"/>
      <name val="Times New Roman"/>
      <family val="1"/>
      <charset val="204"/>
    </font>
    <font>
      <sz val="11"/>
      <name val="Times New Roman CYR"/>
    </font>
    <font>
      <sz val="11"/>
      <name val="Times New Roman"/>
      <family val="1"/>
      <charset val="204"/>
    </font>
    <font>
      <i/>
      <sz val="10"/>
      <name val="Times New Roman CYR"/>
    </font>
    <font>
      <i/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8" fillId="0" borderId="0"/>
    <xf numFmtId="0" fontId="2" fillId="0" borderId="0"/>
    <xf numFmtId="0" fontId="2" fillId="0" borderId="0"/>
    <xf numFmtId="0" fontId="2" fillId="0" borderId="0"/>
  </cellStyleXfs>
  <cellXfs count="117">
    <xf numFmtId="0" fontId="0" fillId="0" borderId="0" xfId="0"/>
    <xf numFmtId="49" fontId="3" fillId="2" borderId="0" xfId="2" applyNumberFormat="1" applyFont="1" applyFill="1" applyAlignment="1">
      <alignment horizontal="center" vertical="center"/>
    </xf>
    <xf numFmtId="0" fontId="2" fillId="2" borderId="0" xfId="2" applyFont="1" applyFill="1" applyAlignment="1">
      <alignment wrapText="1"/>
    </xf>
    <xf numFmtId="0" fontId="3" fillId="2" borderId="0" xfId="2" applyFont="1" applyFill="1" applyAlignment="1">
      <alignment horizontal="center" vertical="center" wrapText="1"/>
    </xf>
    <xf numFmtId="0" fontId="2" fillId="2" borderId="0" xfId="2" applyFont="1" applyFill="1" applyAlignment="1">
      <alignment horizontal="center" vertical="center" wrapText="1"/>
    </xf>
    <xf numFmtId="0" fontId="2" fillId="2" borderId="0" xfId="2" applyFont="1" applyFill="1"/>
    <xf numFmtId="0" fontId="4" fillId="2" borderId="0" xfId="0" applyFont="1" applyFill="1" applyAlignment="1">
      <alignment horizontal="right" vertical="center"/>
    </xf>
    <xf numFmtId="0" fontId="5" fillId="0" borderId="0" xfId="2" applyFont="1" applyAlignment="1">
      <alignment horizontal="right"/>
    </xf>
    <xf numFmtId="0" fontId="7" fillId="2" borderId="0" xfId="0" applyFont="1" applyFill="1" applyAlignment="1">
      <alignment horizontal="center" vertical="top"/>
    </xf>
    <xf numFmtId="0" fontId="4" fillId="2" borderId="0" xfId="0" applyFont="1" applyFill="1" applyAlignment="1">
      <alignment horizontal="justify" vertical="center"/>
    </xf>
    <xf numFmtId="0" fontId="11" fillId="2" borderId="0" xfId="2" applyFont="1" applyFill="1"/>
    <xf numFmtId="0" fontId="11" fillId="0" borderId="9" xfId="2" applyFont="1" applyFill="1" applyBorder="1" applyAlignment="1">
      <alignment horizontal="center" vertical="center" wrapText="1"/>
    </xf>
    <xf numFmtId="0" fontId="11" fillId="0" borderId="11" xfId="2" applyFont="1" applyFill="1" applyBorder="1" applyAlignment="1">
      <alignment horizontal="center" vertical="center" wrapText="1"/>
    </xf>
    <xf numFmtId="0" fontId="12" fillId="0" borderId="15" xfId="2" applyFont="1" applyFill="1" applyBorder="1" applyAlignment="1">
      <alignment horizontal="center" vertical="center" wrapText="1"/>
    </xf>
    <xf numFmtId="0" fontId="2" fillId="0" borderId="9" xfId="2" applyFont="1" applyFill="1" applyBorder="1" applyAlignment="1">
      <alignment horizontal="left" vertical="center" wrapText="1" indent="3"/>
    </xf>
    <xf numFmtId="43" fontId="2" fillId="0" borderId="9" xfId="1" applyFont="1" applyFill="1" applyBorder="1" applyAlignment="1">
      <alignment horizontal="left" vertical="center" wrapText="1"/>
    </xf>
    <xf numFmtId="43" fontId="2" fillId="0" borderId="15" xfId="1" applyFont="1" applyFill="1" applyBorder="1" applyAlignment="1">
      <alignment horizontal="left" vertical="center" wrapText="1"/>
    </xf>
    <xf numFmtId="49" fontId="12" fillId="0" borderId="19" xfId="2" applyNumberFormat="1" applyFont="1" applyFill="1" applyBorder="1" applyAlignment="1">
      <alignment horizontal="center" vertical="center"/>
    </xf>
    <xf numFmtId="0" fontId="12" fillId="0" borderId="14" xfId="2" applyFont="1" applyFill="1" applyBorder="1" applyAlignment="1">
      <alignment horizontal="center" vertical="center" wrapText="1"/>
    </xf>
    <xf numFmtId="0" fontId="12" fillId="0" borderId="22" xfId="2" applyFont="1" applyFill="1" applyBorder="1" applyAlignment="1">
      <alignment horizontal="center" vertical="center" wrapText="1"/>
    </xf>
    <xf numFmtId="0" fontId="12" fillId="0" borderId="15" xfId="2" applyFont="1" applyFill="1" applyBorder="1" applyAlignment="1">
      <alignment horizontal="center" vertical="center"/>
    </xf>
    <xf numFmtId="0" fontId="13" fillId="0" borderId="14" xfId="2" applyFont="1" applyFill="1" applyBorder="1" applyAlignment="1">
      <alignment horizontal="center" vertical="center"/>
    </xf>
    <xf numFmtId="0" fontId="14" fillId="2" borderId="0" xfId="5" applyFont="1" applyFill="1" applyAlignment="1">
      <alignment vertical="center" wrapText="1"/>
    </xf>
    <xf numFmtId="0" fontId="2" fillId="0" borderId="10" xfId="2" applyFont="1" applyFill="1" applyBorder="1"/>
    <xf numFmtId="0" fontId="2" fillId="0" borderId="15" xfId="2" applyFont="1" applyFill="1" applyBorder="1" applyAlignment="1">
      <alignment horizontal="left" vertical="center" wrapText="1" indent="3"/>
    </xf>
    <xf numFmtId="0" fontId="2" fillId="0" borderId="14" xfId="2" applyFont="1" applyFill="1" applyBorder="1"/>
    <xf numFmtId="49" fontId="3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0" fontId="3" fillId="0" borderId="0" xfId="2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2" applyFont="1" applyFill="1"/>
    <xf numFmtId="0" fontId="2" fillId="2" borderId="9" xfId="2" applyFont="1" applyFill="1" applyBorder="1" applyAlignment="1">
      <alignment horizontal="left" vertical="center" wrapText="1" indent="3"/>
    </xf>
    <xf numFmtId="43" fontId="2" fillId="2" borderId="9" xfId="1" applyFont="1" applyFill="1" applyBorder="1" applyAlignment="1">
      <alignment horizontal="left" vertical="center" wrapText="1"/>
    </xf>
    <xf numFmtId="165" fontId="2" fillId="2" borderId="10" xfId="2" applyNumberFormat="1" applyFont="1" applyFill="1" applyBorder="1" applyAlignment="1">
      <alignment horizontal="left" vertical="center" wrapText="1"/>
    </xf>
    <xf numFmtId="0" fontId="2" fillId="2" borderId="9" xfId="2" applyFont="1" applyFill="1" applyBorder="1" applyAlignment="1">
      <alignment horizontal="left" vertical="center" wrapText="1" indent="5"/>
    </xf>
    <xf numFmtId="0" fontId="2" fillId="2" borderId="9" xfId="0" applyFont="1" applyFill="1" applyBorder="1" applyAlignment="1">
      <alignment horizontal="left" vertical="center" wrapText="1" indent="7"/>
    </xf>
    <xf numFmtId="0" fontId="2" fillId="2" borderId="9" xfId="2" applyFont="1" applyFill="1" applyBorder="1" applyAlignment="1">
      <alignment horizontal="left" vertical="center" indent="7"/>
    </xf>
    <xf numFmtId="0" fontId="2" fillId="2" borderId="9" xfId="0" applyFont="1" applyFill="1" applyBorder="1" applyAlignment="1">
      <alignment horizontal="left" vertical="center" wrapText="1" indent="1"/>
    </xf>
    <xf numFmtId="0" fontId="2" fillId="2" borderId="13" xfId="0" applyFont="1" applyFill="1" applyBorder="1" applyAlignment="1">
      <alignment horizontal="left" vertical="center" wrapText="1" indent="1"/>
    </xf>
    <xf numFmtId="165" fontId="2" fillId="2" borderId="16" xfId="2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vertical="center" wrapText="1"/>
    </xf>
    <xf numFmtId="43" fontId="2" fillId="2" borderId="2" xfId="1" applyFont="1" applyFill="1" applyBorder="1" applyAlignment="1">
      <alignment horizontal="left" vertical="center" wrapText="1"/>
    </xf>
    <xf numFmtId="0" fontId="2" fillId="2" borderId="3" xfId="2" applyFont="1" applyFill="1" applyBorder="1"/>
    <xf numFmtId="0" fontId="2" fillId="2" borderId="10" xfId="2" applyFont="1" applyFill="1" applyBorder="1"/>
    <xf numFmtId="167" fontId="2" fillId="2" borderId="9" xfId="4" applyNumberFormat="1" applyFont="1" applyFill="1" applyBorder="1" applyAlignment="1">
      <alignment horizontal="center" vertical="center"/>
    </xf>
    <xf numFmtId="166" fontId="2" fillId="2" borderId="9" xfId="1" applyNumberFormat="1" applyFont="1" applyFill="1" applyBorder="1" applyAlignment="1">
      <alignment horizontal="center" vertical="center"/>
    </xf>
    <xf numFmtId="168" fontId="16" fillId="2" borderId="17" xfId="0" applyNumberFormat="1" applyFont="1" applyFill="1" applyBorder="1" applyAlignment="1">
      <alignment horizontal="center" vertical="center"/>
    </xf>
    <xf numFmtId="168" fontId="16" fillId="2" borderId="18" xfId="0" applyNumberFormat="1" applyFont="1" applyFill="1" applyBorder="1" applyAlignment="1">
      <alignment horizontal="center" vertical="center"/>
    </xf>
    <xf numFmtId="167" fontId="2" fillId="2" borderId="11" xfId="4" applyNumberFormat="1" applyFont="1" applyFill="1" applyBorder="1" applyAlignment="1">
      <alignment horizontal="center" vertical="center"/>
    </xf>
    <xf numFmtId="166" fontId="2" fillId="2" borderId="11" xfId="1" applyNumberFormat="1" applyFont="1" applyFill="1" applyBorder="1" applyAlignment="1">
      <alignment horizontal="center" vertical="center"/>
    </xf>
    <xf numFmtId="167" fontId="16" fillId="2" borderId="11" xfId="0" applyNumberFormat="1" applyFont="1" applyFill="1" applyBorder="1" applyAlignment="1">
      <alignment horizontal="center" vertical="center"/>
    </xf>
    <xf numFmtId="166" fontId="16" fillId="2" borderId="11" xfId="1" applyNumberFormat="1" applyFont="1" applyFill="1" applyBorder="1" applyAlignment="1">
      <alignment horizontal="center" vertical="center"/>
    </xf>
    <xf numFmtId="1" fontId="2" fillId="2" borderId="11" xfId="4" applyNumberFormat="1" applyFont="1" applyFill="1" applyBorder="1" applyAlignment="1">
      <alignment horizontal="center" vertical="center"/>
    </xf>
    <xf numFmtId="1" fontId="2" fillId="2" borderId="9" xfId="4" applyNumberFormat="1" applyFont="1" applyFill="1" applyBorder="1" applyAlignment="1">
      <alignment horizontal="center" vertical="center"/>
    </xf>
    <xf numFmtId="166" fontId="2" fillId="2" borderId="9" xfId="1" applyNumberFormat="1" applyFont="1" applyFill="1" applyBorder="1" applyAlignment="1">
      <alignment horizontal="left" vertical="center" wrapText="1"/>
    </xf>
    <xf numFmtId="43" fontId="2" fillId="2" borderId="9" xfId="1" applyFont="1" applyFill="1" applyBorder="1" applyAlignment="1">
      <alignment horizontal="center" vertical="center" wrapText="1"/>
    </xf>
    <xf numFmtId="3" fontId="16" fillId="2" borderId="18" xfId="0" applyNumberFormat="1" applyFont="1" applyFill="1" applyBorder="1" applyAlignment="1">
      <alignment horizontal="center" vertical="center"/>
    </xf>
    <xf numFmtId="0" fontId="15" fillId="2" borderId="0" xfId="2" applyFont="1" applyFill="1"/>
    <xf numFmtId="168" fontId="16" fillId="2" borderId="3" xfId="0" applyNumberFormat="1" applyFont="1" applyFill="1" applyBorder="1" applyAlignment="1">
      <alignment horizontal="center" vertical="center"/>
    </xf>
    <xf numFmtId="168" fontId="16" fillId="2" borderId="12" xfId="0" applyNumberFormat="1" applyFont="1" applyFill="1" applyBorder="1" applyAlignment="1">
      <alignment horizontal="center" vertical="center"/>
    </xf>
    <xf numFmtId="167" fontId="2" fillId="2" borderId="10" xfId="4" applyNumberFormat="1" applyFont="1" applyFill="1" applyBorder="1" applyAlignment="1">
      <alignment horizontal="center" vertical="center"/>
    </xf>
    <xf numFmtId="164" fontId="16" fillId="2" borderId="9" xfId="0" applyNumberFormat="1" applyFont="1" applyFill="1" applyBorder="1" applyAlignment="1">
      <alignment horizontal="center" vertical="center"/>
    </xf>
    <xf numFmtId="164" fontId="16" fillId="2" borderId="10" xfId="0" applyNumberFormat="1" applyFont="1" applyFill="1" applyBorder="1" applyAlignment="1">
      <alignment horizontal="center" vertical="center"/>
    </xf>
    <xf numFmtId="49" fontId="2" fillId="2" borderId="8" xfId="0" applyNumberFormat="1" applyFont="1" applyFill="1" applyBorder="1" applyAlignment="1">
      <alignment horizontal="center" vertical="center"/>
    </xf>
    <xf numFmtId="0" fontId="2" fillId="2" borderId="10" xfId="2" applyFont="1" applyFill="1" applyBorder="1" applyAlignment="1">
      <alignment horizontal="center" vertical="center"/>
    </xf>
    <xf numFmtId="0" fontId="17" fillId="2" borderId="0" xfId="0" applyFont="1" applyFill="1" applyAlignment="1">
      <alignment horizontal="justify"/>
    </xf>
    <xf numFmtId="0" fontId="18" fillId="2" borderId="0" xfId="6" applyFont="1" applyFill="1" applyAlignment="1">
      <alignment vertical="center"/>
    </xf>
    <xf numFmtId="49" fontId="2" fillId="2" borderId="20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3" xfId="2" applyFont="1" applyFill="1" applyBorder="1" applyAlignment="1">
      <alignment horizontal="center" vertical="center" wrapText="1"/>
    </xf>
    <xf numFmtId="49" fontId="2" fillId="2" borderId="8" xfId="2" applyNumberFormat="1" applyFont="1" applyFill="1" applyBorder="1" applyAlignment="1">
      <alignment horizontal="center" vertical="center"/>
    </xf>
    <xf numFmtId="0" fontId="2" fillId="2" borderId="10" xfId="2" applyFont="1" applyFill="1" applyBorder="1" applyAlignment="1">
      <alignment horizontal="center" vertical="center" wrapText="1"/>
    </xf>
    <xf numFmtId="49" fontId="2" fillId="0" borderId="8" xfId="2" applyNumberFormat="1" applyFont="1" applyFill="1" applyBorder="1" applyAlignment="1">
      <alignment horizontal="center" vertical="center"/>
    </xf>
    <xf numFmtId="0" fontId="2" fillId="0" borderId="10" xfId="2" applyFont="1" applyFill="1" applyBorder="1" applyAlignment="1">
      <alignment horizontal="center" vertical="center"/>
    </xf>
    <xf numFmtId="49" fontId="2" fillId="0" borderId="19" xfId="2" applyNumberFormat="1" applyFont="1" applyFill="1" applyBorder="1" applyAlignment="1">
      <alignment horizontal="center" vertical="center"/>
    </xf>
    <xf numFmtId="0" fontId="2" fillId="0" borderId="14" xfId="2" applyFont="1" applyFill="1" applyBorder="1" applyAlignment="1">
      <alignment horizontal="center" vertical="center"/>
    </xf>
    <xf numFmtId="49" fontId="15" fillId="0" borderId="23" xfId="2" applyNumberFormat="1" applyFont="1" applyFill="1" applyBorder="1" applyAlignment="1">
      <alignment horizontal="left" vertical="center"/>
    </xf>
    <xf numFmtId="0" fontId="15" fillId="0" borderId="0" xfId="2" applyFont="1" applyFill="1" applyAlignment="1">
      <alignment wrapText="1"/>
    </xf>
    <xf numFmtId="0" fontId="15" fillId="0" borderId="0" xfId="2" applyFont="1" applyFill="1" applyAlignment="1">
      <alignment horizontal="center" vertical="center" wrapText="1"/>
    </xf>
    <xf numFmtId="0" fontId="15" fillId="0" borderId="0" xfId="2" applyFont="1" applyFill="1"/>
    <xf numFmtId="166" fontId="16" fillId="2" borderId="18" xfId="1" applyNumberFormat="1" applyFont="1" applyFill="1" applyBorder="1" applyAlignment="1">
      <alignment horizontal="center" vertical="center"/>
    </xf>
    <xf numFmtId="166" fontId="2" fillId="2" borderId="9" xfId="1" applyNumberFormat="1" applyFont="1" applyFill="1" applyBorder="1" applyAlignment="1">
      <alignment horizontal="center" vertical="center" wrapText="1"/>
    </xf>
    <xf numFmtId="0" fontId="3" fillId="2" borderId="0" xfId="2" applyFont="1" applyFill="1" applyBorder="1" applyAlignment="1">
      <alignment horizontal="center" vertical="center" wrapText="1"/>
    </xf>
    <xf numFmtId="0" fontId="2" fillId="2" borderId="0" xfId="2" applyFont="1" applyFill="1" applyBorder="1" applyAlignment="1">
      <alignment horizontal="center" vertical="center" wrapText="1"/>
    </xf>
    <xf numFmtId="0" fontId="8" fillId="0" borderId="0" xfId="3" applyBorder="1" applyAlignment="1">
      <alignment vertical="top" wrapText="1"/>
    </xf>
    <xf numFmtId="169" fontId="2" fillId="2" borderId="9" xfId="1" applyNumberFormat="1" applyFont="1" applyFill="1" applyBorder="1" applyAlignment="1">
      <alignment horizontal="center" vertical="center" wrapText="1"/>
    </xf>
    <xf numFmtId="170" fontId="2" fillId="2" borderId="0" xfId="2" applyNumberFormat="1" applyFont="1" applyFill="1"/>
    <xf numFmtId="3" fontId="2" fillId="2" borderId="11" xfId="4" applyNumberFormat="1" applyFont="1" applyFill="1" applyBorder="1" applyAlignment="1">
      <alignment horizontal="center" vertical="center"/>
    </xf>
    <xf numFmtId="2" fontId="2" fillId="2" borderId="9" xfId="4" applyNumberFormat="1" applyFont="1" applyFill="1" applyBorder="1" applyAlignment="1">
      <alignment horizontal="center" vertical="center"/>
    </xf>
    <xf numFmtId="0" fontId="15" fillId="0" borderId="0" xfId="2" applyNumberFormat="1" applyFont="1" applyFill="1" applyAlignment="1">
      <alignment horizontal="left" vertical="top" wrapText="1"/>
    </xf>
    <xf numFmtId="168" fontId="16" fillId="2" borderId="6" xfId="0" applyNumberFormat="1" applyFont="1" applyFill="1" applyBorder="1" applyAlignment="1">
      <alignment horizontal="center" vertical="center" wrapText="1"/>
    </xf>
    <xf numFmtId="168" fontId="16" fillId="2" borderId="5" xfId="0" applyNumberFormat="1" applyFont="1" applyFill="1" applyBorder="1" applyAlignment="1">
      <alignment horizontal="center" vertical="center" wrapText="1"/>
    </xf>
    <xf numFmtId="49" fontId="15" fillId="0" borderId="0" xfId="2" applyNumberFormat="1" applyFont="1" applyFill="1" applyAlignment="1">
      <alignment horizontal="left" vertical="center"/>
    </xf>
    <xf numFmtId="49" fontId="15" fillId="0" borderId="0" xfId="2" applyNumberFormat="1" applyFont="1" applyFill="1" applyAlignment="1">
      <alignment horizontal="left" vertical="center" wrapText="1"/>
    </xf>
    <xf numFmtId="0" fontId="6" fillId="2" borderId="0" xfId="2" applyFont="1" applyFill="1" applyAlignment="1">
      <alignment horizontal="center" vertical="center" wrapText="1"/>
    </xf>
    <xf numFmtId="0" fontId="6" fillId="2" borderId="0" xfId="2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vertical="top"/>
    </xf>
    <xf numFmtId="0" fontId="4" fillId="2" borderId="0" xfId="0" applyFont="1" applyFill="1" applyAlignment="1">
      <alignment horizontal="center" vertical="center" wrapText="1"/>
    </xf>
    <xf numFmtId="49" fontId="10" fillId="0" borderId="25" xfId="2" applyNumberFormat="1" applyFont="1" applyFill="1" applyBorder="1" applyAlignment="1">
      <alignment horizontal="center" vertical="center" wrapText="1"/>
    </xf>
    <xf numFmtId="49" fontId="10" fillId="0" borderId="21" xfId="2" applyNumberFormat="1" applyFont="1" applyFill="1" applyBorder="1" applyAlignment="1">
      <alignment horizontal="center" vertical="center" wrapText="1"/>
    </xf>
    <xf numFmtId="0" fontId="9" fillId="0" borderId="26" xfId="2" applyFont="1" applyFill="1" applyBorder="1" applyAlignment="1">
      <alignment horizontal="center" vertical="center" wrapText="1"/>
    </xf>
    <xf numFmtId="0" fontId="9" fillId="0" borderId="27" xfId="2" applyFont="1" applyFill="1" applyBorder="1" applyAlignment="1">
      <alignment horizontal="center" vertical="center" wrapText="1"/>
    </xf>
    <xf numFmtId="0" fontId="9" fillId="0" borderId="28" xfId="2" applyFont="1" applyFill="1" applyBorder="1" applyAlignment="1">
      <alignment horizontal="center" vertical="center" wrapText="1"/>
    </xf>
    <xf numFmtId="0" fontId="9" fillId="0" borderId="29" xfId="2" applyFont="1" applyFill="1" applyBorder="1" applyAlignment="1">
      <alignment horizontal="center" vertical="center" wrapText="1"/>
    </xf>
    <xf numFmtId="0" fontId="9" fillId="0" borderId="30" xfId="2" applyFont="1" applyFill="1" applyBorder="1" applyAlignment="1">
      <alignment horizontal="center" vertical="center" wrapText="1"/>
    </xf>
    <xf numFmtId="0" fontId="9" fillId="0" borderId="31" xfId="2" applyFont="1" applyFill="1" applyBorder="1" applyAlignment="1">
      <alignment horizontal="center" vertical="center" wrapText="1"/>
    </xf>
    <xf numFmtId="0" fontId="11" fillId="0" borderId="7" xfId="2" applyFont="1" applyFill="1" applyBorder="1" applyAlignment="1">
      <alignment horizontal="center" vertical="center" wrapText="1"/>
    </xf>
    <xf numFmtId="0" fontId="11" fillId="0" borderId="12" xfId="2" applyFont="1" applyFill="1" applyBorder="1" applyAlignment="1">
      <alignment horizontal="center" vertical="center" wrapText="1"/>
    </xf>
    <xf numFmtId="0" fontId="10" fillId="0" borderId="6" xfId="2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center" vertical="center" wrapText="1"/>
    </xf>
    <xf numFmtId="0" fontId="10" fillId="0" borderId="4" xfId="2" applyFont="1" applyFill="1" applyBorder="1" applyAlignment="1">
      <alignment horizontal="center" vertical="center" wrapText="1"/>
    </xf>
    <xf numFmtId="0" fontId="10" fillId="0" borderId="7" xfId="2" applyFont="1" applyFill="1" applyBorder="1" applyAlignment="1">
      <alignment horizontal="center" vertical="center" wrapText="1"/>
    </xf>
    <xf numFmtId="0" fontId="10" fillId="0" borderId="12" xfId="2" applyFont="1" applyFill="1" applyBorder="1" applyAlignment="1">
      <alignment horizontal="center" vertical="center" wrapText="1"/>
    </xf>
    <xf numFmtId="0" fontId="10" fillId="0" borderId="24" xfId="2" applyFont="1" applyFill="1" applyBorder="1" applyAlignment="1">
      <alignment horizontal="center" vertical="center" wrapText="1"/>
    </xf>
    <xf numFmtId="0" fontId="10" fillId="0" borderId="17" xfId="2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12" xfId="3"/>
    <cellStyle name="Обычный 3 2" xfId="2"/>
    <cellStyle name="Обычный 3 2 7" xfId="4"/>
    <cellStyle name="Обычный 8" xfId="5"/>
    <cellStyle name="Обычный_Формат МЭ  - (кор  08 09 2010) 2" xfId="6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8"/>
  <sheetViews>
    <sheetView tabSelected="1" topLeftCell="A16" zoomScale="55" zoomScaleNormal="55" workbookViewId="0">
      <selection activeCell="S31" sqref="S31"/>
    </sheetView>
  </sheetViews>
  <sheetFormatPr defaultColWidth="9.140625" defaultRowHeight="15.75" x14ac:dyDescent="0.25"/>
  <cols>
    <col min="1" max="1" width="11.140625" style="1" customWidth="1"/>
    <col min="2" max="2" width="92.28515625" style="2" customWidth="1"/>
    <col min="3" max="3" width="15.28515625" style="3" customWidth="1"/>
    <col min="4" max="4" width="15" style="3" customWidth="1"/>
    <col min="5" max="5" width="17.140625" style="4" customWidth="1"/>
    <col min="6" max="6" width="11.42578125" style="4" customWidth="1"/>
    <col min="7" max="7" width="14" style="5" customWidth="1"/>
    <col min="8" max="8" width="19.140625" style="5" customWidth="1"/>
    <col min="9" max="9" width="10.85546875" style="5" bestFit="1" customWidth="1"/>
    <col min="10" max="16384" width="9.140625" style="5"/>
  </cols>
  <sheetData>
    <row r="1" spans="1:8" ht="18.75" x14ac:dyDescent="0.25">
      <c r="H1" s="6" t="s">
        <v>0</v>
      </c>
    </row>
    <row r="2" spans="1:8" ht="18.75" x14ac:dyDescent="0.25">
      <c r="H2" s="6" t="s">
        <v>1</v>
      </c>
    </row>
    <row r="3" spans="1:8" ht="18.75" x14ac:dyDescent="0.3">
      <c r="H3" s="7" t="s">
        <v>2</v>
      </c>
    </row>
    <row r="4" spans="1:8" ht="18.75" x14ac:dyDescent="0.25">
      <c r="H4" s="6"/>
    </row>
    <row r="5" spans="1:8" ht="18.75" x14ac:dyDescent="0.25">
      <c r="H5" s="6"/>
    </row>
    <row r="6" spans="1:8" x14ac:dyDescent="0.25">
      <c r="A6" s="94" t="s">
        <v>161</v>
      </c>
      <c r="B6" s="94"/>
      <c r="C6" s="94"/>
      <c r="D6" s="94"/>
      <c r="E6" s="94"/>
      <c r="F6" s="94"/>
      <c r="G6" s="94"/>
      <c r="H6" s="94"/>
    </row>
    <row r="7" spans="1:8" ht="41.25" customHeight="1" x14ac:dyDescent="0.25">
      <c r="A7" s="95"/>
      <c r="B7" s="95"/>
      <c r="C7" s="95"/>
      <c r="D7" s="95"/>
      <c r="E7" s="95"/>
      <c r="F7" s="95"/>
      <c r="G7" s="95"/>
      <c r="H7" s="95"/>
    </row>
    <row r="9" spans="1:8" ht="18.75" x14ac:dyDescent="0.25">
      <c r="A9" s="96" t="s">
        <v>159</v>
      </c>
      <c r="B9" s="96"/>
    </row>
    <row r="10" spans="1:8" x14ac:dyDescent="0.25">
      <c r="B10" s="8" t="s">
        <v>3</v>
      </c>
      <c r="D10" s="82"/>
      <c r="E10" s="83"/>
      <c r="F10" s="83"/>
    </row>
    <row r="11" spans="1:8" ht="18.75" x14ac:dyDescent="0.25">
      <c r="B11" s="9" t="s">
        <v>4</v>
      </c>
      <c r="D11" s="82"/>
      <c r="E11" s="84"/>
      <c r="F11" s="83"/>
    </row>
    <row r="12" spans="1:8" ht="18.75" x14ac:dyDescent="0.25">
      <c r="A12" s="97" t="s">
        <v>162</v>
      </c>
      <c r="B12" s="97"/>
      <c r="D12" s="82"/>
      <c r="E12" s="83"/>
      <c r="F12" s="83"/>
    </row>
    <row r="13" spans="1:8" ht="18.75" x14ac:dyDescent="0.25">
      <c r="B13" s="9"/>
    </row>
    <row r="14" spans="1:8" ht="78.75" customHeight="1" x14ac:dyDescent="0.25">
      <c r="A14" s="99" t="s">
        <v>163</v>
      </c>
      <c r="B14" s="99"/>
      <c r="C14" s="99"/>
      <c r="D14" s="99"/>
      <c r="E14" s="99"/>
      <c r="F14" s="99"/>
      <c r="G14" s="99"/>
      <c r="H14" s="99"/>
    </row>
    <row r="15" spans="1:8" x14ac:dyDescent="0.25">
      <c r="A15" s="98" t="s">
        <v>5</v>
      </c>
      <c r="B15" s="98"/>
    </row>
    <row r="16" spans="1:8" ht="16.5" thickBot="1" x14ac:dyDescent="0.3">
      <c r="A16" s="5"/>
      <c r="B16" s="5"/>
      <c r="C16" s="5"/>
      <c r="D16" s="5"/>
      <c r="E16" s="5"/>
      <c r="F16" s="5"/>
    </row>
    <row r="17" spans="1:8" ht="15.6" customHeight="1" x14ac:dyDescent="0.25">
      <c r="A17" s="102" t="s">
        <v>54</v>
      </c>
      <c r="B17" s="103"/>
      <c r="C17" s="103"/>
      <c r="D17" s="103"/>
      <c r="E17" s="103"/>
      <c r="F17" s="103"/>
      <c r="G17" s="103"/>
      <c r="H17" s="104"/>
    </row>
    <row r="18" spans="1:8" ht="16.149999999999999" customHeight="1" thickBot="1" x14ac:dyDescent="0.3">
      <c r="A18" s="105"/>
      <c r="B18" s="106"/>
      <c r="C18" s="106"/>
      <c r="D18" s="106"/>
      <c r="E18" s="106"/>
      <c r="F18" s="106"/>
      <c r="G18" s="106"/>
      <c r="H18" s="107"/>
    </row>
    <row r="19" spans="1:8" s="10" customFormat="1" ht="67.5" customHeight="1" x14ac:dyDescent="0.25">
      <c r="A19" s="100" t="s">
        <v>6</v>
      </c>
      <c r="B19" s="115" t="s">
        <v>7</v>
      </c>
      <c r="C19" s="113" t="s">
        <v>8</v>
      </c>
      <c r="D19" s="112" t="s">
        <v>160</v>
      </c>
      <c r="E19" s="111"/>
      <c r="F19" s="110" t="s">
        <v>9</v>
      </c>
      <c r="G19" s="111"/>
      <c r="H19" s="108" t="s">
        <v>10</v>
      </c>
    </row>
    <row r="20" spans="1:8" s="10" customFormat="1" ht="30" x14ac:dyDescent="0.25">
      <c r="A20" s="101"/>
      <c r="B20" s="116"/>
      <c r="C20" s="114"/>
      <c r="D20" s="11" t="s">
        <v>11</v>
      </c>
      <c r="E20" s="12" t="s">
        <v>12</v>
      </c>
      <c r="F20" s="12" t="s">
        <v>13</v>
      </c>
      <c r="G20" s="11" t="s">
        <v>14</v>
      </c>
      <c r="H20" s="109"/>
    </row>
    <row r="21" spans="1:8" ht="16.5" thickBot="1" x14ac:dyDescent="0.3">
      <c r="A21" s="17">
        <v>1</v>
      </c>
      <c r="B21" s="13">
        <v>2</v>
      </c>
      <c r="C21" s="18">
        <v>3</v>
      </c>
      <c r="D21" s="19">
        <v>4</v>
      </c>
      <c r="E21" s="20">
        <v>5</v>
      </c>
      <c r="F21" s="20">
        <v>6</v>
      </c>
      <c r="G21" s="20">
        <v>7</v>
      </c>
      <c r="H21" s="21">
        <v>8</v>
      </c>
    </row>
    <row r="22" spans="1:8" ht="35.25" customHeight="1" x14ac:dyDescent="0.25">
      <c r="A22" s="90" t="s">
        <v>55</v>
      </c>
      <c r="B22" s="91"/>
      <c r="C22" s="58" t="s">
        <v>16</v>
      </c>
      <c r="D22" s="46">
        <f>D23+D77</f>
        <v>8.1476000000000006</v>
      </c>
      <c r="E22" s="80">
        <f t="shared" ref="E22" si="0">E23+E80</f>
        <v>9.4728466699999991</v>
      </c>
      <c r="F22" s="47">
        <f t="shared" ref="F22:F23" si="1">E22-D22</f>
        <v>1.3252466699999985</v>
      </c>
      <c r="G22" s="56">
        <f>G23</f>
        <v>139.5199521326735</v>
      </c>
      <c r="H22" s="59"/>
    </row>
    <row r="23" spans="1:8" x14ac:dyDescent="0.25">
      <c r="A23" s="44" t="s">
        <v>15</v>
      </c>
      <c r="B23" s="44" t="s">
        <v>56</v>
      </c>
      <c r="C23" s="60" t="s">
        <v>16</v>
      </c>
      <c r="D23" s="44">
        <f>D24+D48</f>
        <v>6.7896000000000001</v>
      </c>
      <c r="E23" s="49">
        <f>E24+E48+E76+E91+E77</f>
        <v>9.4728466699999991</v>
      </c>
      <c r="F23" s="48">
        <f t="shared" si="1"/>
        <v>2.6832466699999991</v>
      </c>
      <c r="G23" s="87">
        <f>E23/D23*100</f>
        <v>139.5199521326735</v>
      </c>
      <c r="H23" s="60"/>
    </row>
    <row r="24" spans="1:8" x14ac:dyDescent="0.25">
      <c r="A24" s="61" t="s">
        <v>17</v>
      </c>
      <c r="B24" s="61" t="s">
        <v>57</v>
      </c>
      <c r="C24" s="62" t="s">
        <v>16</v>
      </c>
      <c r="D24" s="81">
        <f>D31</f>
        <v>2.2206000000000001</v>
      </c>
      <c r="E24" s="81">
        <f>E31</f>
        <v>2.2206000000000001</v>
      </c>
      <c r="F24" s="55">
        <v>0</v>
      </c>
      <c r="G24" s="55">
        <v>0</v>
      </c>
      <c r="H24" s="62"/>
    </row>
    <row r="25" spans="1:8" ht="31.5" x14ac:dyDescent="0.25">
      <c r="A25" s="63" t="s">
        <v>18</v>
      </c>
      <c r="B25" s="31" t="s">
        <v>58</v>
      </c>
      <c r="C25" s="64" t="s">
        <v>16</v>
      </c>
      <c r="D25" s="81">
        <v>0</v>
      </c>
      <c r="E25" s="55">
        <v>0</v>
      </c>
      <c r="F25" s="55">
        <v>0</v>
      </c>
      <c r="G25" s="55">
        <v>0</v>
      </c>
      <c r="H25" s="33"/>
    </row>
    <row r="26" spans="1:8" x14ac:dyDescent="0.25">
      <c r="A26" s="63" t="s">
        <v>59</v>
      </c>
      <c r="B26" s="34" t="s">
        <v>60</v>
      </c>
      <c r="C26" s="64" t="s">
        <v>16</v>
      </c>
      <c r="D26" s="81">
        <v>0</v>
      </c>
      <c r="E26" s="55">
        <v>0</v>
      </c>
      <c r="F26" s="55">
        <v>0</v>
      </c>
      <c r="G26" s="55">
        <v>0</v>
      </c>
      <c r="H26" s="33"/>
    </row>
    <row r="27" spans="1:8" ht="31.5" hidden="1" x14ac:dyDescent="0.25">
      <c r="A27" s="63" t="s">
        <v>61</v>
      </c>
      <c r="B27" s="35" t="s">
        <v>19</v>
      </c>
      <c r="C27" s="64" t="s">
        <v>16</v>
      </c>
      <c r="D27" s="81">
        <v>0</v>
      </c>
      <c r="E27" s="55">
        <v>0</v>
      </c>
      <c r="F27" s="55">
        <v>0</v>
      </c>
      <c r="G27" s="55">
        <v>0</v>
      </c>
      <c r="H27" s="33"/>
    </row>
    <row r="28" spans="1:8" ht="31.5" hidden="1" x14ac:dyDescent="0.25">
      <c r="A28" s="63" t="s">
        <v>62</v>
      </c>
      <c r="B28" s="35" t="s">
        <v>21</v>
      </c>
      <c r="C28" s="64" t="s">
        <v>16</v>
      </c>
      <c r="D28" s="81">
        <v>0</v>
      </c>
      <c r="E28" s="55">
        <v>0</v>
      </c>
      <c r="F28" s="55">
        <v>0</v>
      </c>
      <c r="G28" s="55">
        <v>0</v>
      </c>
      <c r="H28" s="33"/>
    </row>
    <row r="29" spans="1:8" ht="31.5" hidden="1" x14ac:dyDescent="0.25">
      <c r="A29" s="63" t="s">
        <v>63</v>
      </c>
      <c r="B29" s="35" t="s">
        <v>23</v>
      </c>
      <c r="C29" s="64" t="s">
        <v>16</v>
      </c>
      <c r="D29" s="81">
        <v>0</v>
      </c>
      <c r="E29" s="55">
        <v>0</v>
      </c>
      <c r="F29" s="55">
        <v>0</v>
      </c>
      <c r="G29" s="55">
        <v>0</v>
      </c>
      <c r="H29" s="33"/>
    </row>
    <row r="30" spans="1:8" x14ac:dyDescent="0.25">
      <c r="A30" s="63" t="s">
        <v>64</v>
      </c>
      <c r="B30" s="34" t="s">
        <v>65</v>
      </c>
      <c r="C30" s="64" t="s">
        <v>16</v>
      </c>
      <c r="D30" s="81">
        <v>0</v>
      </c>
      <c r="E30" s="55">
        <v>0</v>
      </c>
      <c r="F30" s="55">
        <v>0</v>
      </c>
      <c r="G30" s="55">
        <v>0</v>
      </c>
      <c r="H30" s="33"/>
    </row>
    <row r="31" spans="1:8" x14ac:dyDescent="0.25">
      <c r="A31" s="44" t="s">
        <v>66</v>
      </c>
      <c r="B31" s="44" t="s">
        <v>67</v>
      </c>
      <c r="C31" s="60" t="s">
        <v>16</v>
      </c>
      <c r="D31" s="81">
        <v>2.2206000000000001</v>
      </c>
      <c r="E31" s="81">
        <v>2.2206000000000001</v>
      </c>
      <c r="F31" s="81">
        <f>E31-D31</f>
        <v>0</v>
      </c>
      <c r="G31" s="85">
        <f>E31/D31*100</f>
        <v>100</v>
      </c>
      <c r="H31" s="60"/>
    </row>
    <row r="32" spans="1:8" x14ac:dyDescent="0.25">
      <c r="A32" s="63" t="s">
        <v>68</v>
      </c>
      <c r="B32" s="34" t="s">
        <v>69</v>
      </c>
      <c r="C32" s="64" t="s">
        <v>16</v>
      </c>
      <c r="D32" s="55">
        <v>0</v>
      </c>
      <c r="E32" s="55">
        <v>0</v>
      </c>
      <c r="F32" s="55">
        <v>0</v>
      </c>
      <c r="G32" s="55">
        <v>0</v>
      </c>
      <c r="H32" s="33"/>
    </row>
    <row r="33" spans="1:8" x14ac:dyDescent="0.25">
      <c r="A33" s="63" t="s">
        <v>70</v>
      </c>
      <c r="B33" s="34" t="s">
        <v>71</v>
      </c>
      <c r="C33" s="64" t="s">
        <v>16</v>
      </c>
      <c r="D33" s="55">
        <v>0</v>
      </c>
      <c r="E33" s="55">
        <v>0</v>
      </c>
      <c r="F33" s="55">
        <v>0</v>
      </c>
      <c r="G33" s="55">
        <v>0</v>
      </c>
      <c r="H33" s="33"/>
    </row>
    <row r="34" spans="1:8" ht="31.5" hidden="1" x14ac:dyDescent="0.25">
      <c r="A34" s="63" t="s">
        <v>72</v>
      </c>
      <c r="B34" s="35" t="s">
        <v>73</v>
      </c>
      <c r="C34" s="64" t="s">
        <v>16</v>
      </c>
      <c r="D34" s="55">
        <v>0</v>
      </c>
      <c r="E34" s="55">
        <v>0</v>
      </c>
      <c r="F34" s="55">
        <v>0</v>
      </c>
      <c r="G34" s="55">
        <v>0</v>
      </c>
      <c r="H34" s="33"/>
    </row>
    <row r="35" spans="1:8" hidden="1" x14ac:dyDescent="0.25">
      <c r="A35" s="63" t="s">
        <v>74</v>
      </c>
      <c r="B35" s="35" t="s">
        <v>75</v>
      </c>
      <c r="C35" s="64" t="s">
        <v>16</v>
      </c>
      <c r="D35" s="55">
        <v>0</v>
      </c>
      <c r="E35" s="55">
        <v>0</v>
      </c>
      <c r="F35" s="55">
        <v>0</v>
      </c>
      <c r="G35" s="55">
        <v>0</v>
      </c>
      <c r="H35" s="33"/>
    </row>
    <row r="36" spans="1:8" hidden="1" x14ac:dyDescent="0.25">
      <c r="A36" s="44" t="s">
        <v>76</v>
      </c>
      <c r="B36" s="44" t="s">
        <v>77</v>
      </c>
      <c r="C36" s="60" t="s">
        <v>16</v>
      </c>
      <c r="D36" s="55">
        <v>0</v>
      </c>
      <c r="E36" s="55">
        <v>0</v>
      </c>
      <c r="F36" s="55">
        <v>0</v>
      </c>
      <c r="G36" s="55">
        <v>0</v>
      </c>
      <c r="H36" s="60"/>
    </row>
    <row r="37" spans="1:8" hidden="1" x14ac:dyDescent="0.25">
      <c r="A37" s="63" t="s">
        <v>78</v>
      </c>
      <c r="B37" s="35" t="s">
        <v>75</v>
      </c>
      <c r="C37" s="64" t="s">
        <v>16</v>
      </c>
      <c r="D37" s="55">
        <v>0</v>
      </c>
      <c r="E37" s="55">
        <v>0</v>
      </c>
      <c r="F37" s="55">
        <v>0</v>
      </c>
      <c r="G37" s="55">
        <v>0</v>
      </c>
      <c r="H37" s="33"/>
    </row>
    <row r="38" spans="1:8" x14ac:dyDescent="0.25">
      <c r="A38" s="63" t="s">
        <v>79</v>
      </c>
      <c r="B38" s="34" t="s">
        <v>80</v>
      </c>
      <c r="C38" s="64" t="s">
        <v>16</v>
      </c>
      <c r="D38" s="55">
        <v>0</v>
      </c>
      <c r="E38" s="55">
        <v>0</v>
      </c>
      <c r="F38" s="55">
        <v>0</v>
      </c>
      <c r="G38" s="55">
        <v>0</v>
      </c>
      <c r="H38" s="33"/>
    </row>
    <row r="39" spans="1:8" x14ac:dyDescent="0.25">
      <c r="A39" s="63" t="s">
        <v>81</v>
      </c>
      <c r="B39" s="34" t="s">
        <v>52</v>
      </c>
      <c r="C39" s="64" t="s">
        <v>16</v>
      </c>
      <c r="D39" s="55">
        <v>0</v>
      </c>
      <c r="E39" s="55">
        <v>0</v>
      </c>
      <c r="F39" s="55">
        <v>0</v>
      </c>
      <c r="G39" s="55">
        <v>0</v>
      </c>
      <c r="H39" s="33"/>
    </row>
    <row r="40" spans="1:8" ht="31.5" x14ac:dyDescent="0.25">
      <c r="A40" s="63" t="s">
        <v>82</v>
      </c>
      <c r="B40" s="34" t="s">
        <v>83</v>
      </c>
      <c r="C40" s="64" t="s">
        <v>16</v>
      </c>
      <c r="D40" s="55">
        <v>0</v>
      </c>
      <c r="E40" s="55">
        <v>0</v>
      </c>
      <c r="F40" s="55">
        <v>0</v>
      </c>
      <c r="G40" s="55">
        <v>0</v>
      </c>
      <c r="H40" s="33"/>
    </row>
    <row r="41" spans="1:8" hidden="1" x14ac:dyDescent="0.25">
      <c r="A41" s="63" t="s">
        <v>84</v>
      </c>
      <c r="B41" s="35" t="s">
        <v>27</v>
      </c>
      <c r="C41" s="64" t="s">
        <v>16</v>
      </c>
      <c r="D41" s="55">
        <v>0</v>
      </c>
      <c r="E41" s="55">
        <v>0</v>
      </c>
      <c r="F41" s="55">
        <v>0</v>
      </c>
      <c r="G41" s="55">
        <v>0</v>
      </c>
      <c r="H41" s="33"/>
    </row>
    <row r="42" spans="1:8" hidden="1" x14ac:dyDescent="0.25">
      <c r="A42" s="63" t="s">
        <v>85</v>
      </c>
      <c r="B42" s="36" t="s">
        <v>28</v>
      </c>
      <c r="C42" s="64" t="s">
        <v>16</v>
      </c>
      <c r="D42" s="55">
        <v>0</v>
      </c>
      <c r="E42" s="55">
        <v>0</v>
      </c>
      <c r="F42" s="55">
        <v>0</v>
      </c>
      <c r="G42" s="55">
        <v>0</v>
      </c>
      <c r="H42" s="33"/>
    </row>
    <row r="43" spans="1:8" ht="31.5" x14ac:dyDescent="0.25">
      <c r="A43" s="63" t="s">
        <v>20</v>
      </c>
      <c r="B43" s="31" t="s">
        <v>86</v>
      </c>
      <c r="C43" s="64" t="s">
        <v>16</v>
      </c>
      <c r="D43" s="55">
        <v>0</v>
      </c>
      <c r="E43" s="55">
        <v>0</v>
      </c>
      <c r="F43" s="55">
        <v>0</v>
      </c>
      <c r="G43" s="55">
        <v>0</v>
      </c>
      <c r="H43" s="33"/>
    </row>
    <row r="44" spans="1:8" ht="31.5" x14ac:dyDescent="0.25">
      <c r="A44" s="63" t="s">
        <v>87</v>
      </c>
      <c r="B44" s="34" t="s">
        <v>19</v>
      </c>
      <c r="C44" s="64" t="s">
        <v>16</v>
      </c>
      <c r="D44" s="55">
        <v>0</v>
      </c>
      <c r="E44" s="55">
        <v>0</v>
      </c>
      <c r="F44" s="55">
        <v>0</v>
      </c>
      <c r="G44" s="55">
        <v>0</v>
      </c>
      <c r="H44" s="33"/>
    </row>
    <row r="45" spans="1:8" ht="31.5" x14ac:dyDescent="0.25">
      <c r="A45" s="63" t="s">
        <v>88</v>
      </c>
      <c r="B45" s="34" t="s">
        <v>21</v>
      </c>
      <c r="C45" s="64" t="s">
        <v>16</v>
      </c>
      <c r="D45" s="55">
        <v>0</v>
      </c>
      <c r="E45" s="55">
        <v>0</v>
      </c>
      <c r="F45" s="55">
        <v>0</v>
      </c>
      <c r="G45" s="55">
        <v>0</v>
      </c>
      <c r="H45" s="33"/>
    </row>
    <row r="46" spans="1:8" ht="31.5" x14ac:dyDescent="0.25">
      <c r="A46" s="63" t="s">
        <v>89</v>
      </c>
      <c r="B46" s="34" t="s">
        <v>23</v>
      </c>
      <c r="C46" s="64" t="s">
        <v>16</v>
      </c>
      <c r="D46" s="55">
        <v>0</v>
      </c>
      <c r="E46" s="55">
        <v>0</v>
      </c>
      <c r="F46" s="55">
        <v>0</v>
      </c>
      <c r="G46" s="55">
        <v>0</v>
      </c>
      <c r="H46" s="33"/>
    </row>
    <row r="47" spans="1:8" x14ac:dyDescent="0.25">
      <c r="A47" s="63" t="s">
        <v>22</v>
      </c>
      <c r="B47" s="31" t="s">
        <v>90</v>
      </c>
      <c r="C47" s="64" t="s">
        <v>16</v>
      </c>
      <c r="D47" s="55">
        <v>0</v>
      </c>
      <c r="E47" s="55">
        <v>0</v>
      </c>
      <c r="F47" s="55">
        <v>0</v>
      </c>
      <c r="G47" s="55">
        <v>0</v>
      </c>
      <c r="H47" s="33"/>
    </row>
    <row r="48" spans="1:8" x14ac:dyDescent="0.25">
      <c r="A48" s="44" t="s">
        <v>24</v>
      </c>
      <c r="B48" s="44" t="s">
        <v>91</v>
      </c>
      <c r="C48" s="60" t="s">
        <v>16</v>
      </c>
      <c r="D48" s="44">
        <f>D49+D62</f>
        <v>4.569</v>
      </c>
      <c r="E48" s="49">
        <f>E49+E62</f>
        <v>6.1175799999999994</v>
      </c>
      <c r="F48" s="48">
        <f t="shared" ref="F48:F49" si="2">E48-D48</f>
        <v>1.5485799999999994</v>
      </c>
      <c r="G48" s="52">
        <f>E48/D48*100</f>
        <v>133.89319325891879</v>
      </c>
      <c r="H48" s="60"/>
    </row>
    <row r="49" spans="1:8" x14ac:dyDescent="0.25">
      <c r="A49" s="61" t="s">
        <v>92</v>
      </c>
      <c r="B49" s="61" t="s">
        <v>93</v>
      </c>
      <c r="C49" s="62" t="s">
        <v>16</v>
      </c>
      <c r="D49" s="50">
        <f>D55</f>
        <v>4.3360000000000003</v>
      </c>
      <c r="E49" s="51">
        <f>E55</f>
        <v>4.3360000000000003</v>
      </c>
      <c r="F49" s="50">
        <f t="shared" si="2"/>
        <v>0</v>
      </c>
      <c r="G49" s="52">
        <v>100</v>
      </c>
      <c r="H49" s="62"/>
    </row>
    <row r="50" spans="1:8" x14ac:dyDescent="0.25">
      <c r="A50" s="63" t="s">
        <v>94</v>
      </c>
      <c r="B50" s="34" t="s">
        <v>95</v>
      </c>
      <c r="C50" s="64" t="s">
        <v>16</v>
      </c>
      <c r="D50" s="32">
        <v>0</v>
      </c>
      <c r="E50" s="32">
        <v>0</v>
      </c>
      <c r="F50" s="32">
        <v>0</v>
      </c>
      <c r="G50" s="32">
        <v>0</v>
      </c>
      <c r="H50" s="33"/>
    </row>
    <row r="51" spans="1:8" ht="31.5" x14ac:dyDescent="0.25">
      <c r="A51" s="63" t="s">
        <v>96</v>
      </c>
      <c r="B51" s="34" t="s">
        <v>19</v>
      </c>
      <c r="C51" s="64" t="s">
        <v>16</v>
      </c>
      <c r="D51" s="32">
        <v>0</v>
      </c>
      <c r="E51" s="32">
        <v>0</v>
      </c>
      <c r="F51" s="32">
        <v>0</v>
      </c>
      <c r="G51" s="32">
        <v>0</v>
      </c>
      <c r="H51" s="33"/>
    </row>
    <row r="52" spans="1:8" ht="31.5" x14ac:dyDescent="0.25">
      <c r="A52" s="63" t="s">
        <v>97</v>
      </c>
      <c r="B52" s="34" t="s">
        <v>21</v>
      </c>
      <c r="C52" s="64" t="s">
        <v>16</v>
      </c>
      <c r="D52" s="32">
        <v>0</v>
      </c>
      <c r="E52" s="32">
        <v>0</v>
      </c>
      <c r="F52" s="32">
        <v>0</v>
      </c>
      <c r="G52" s="32">
        <v>0</v>
      </c>
      <c r="H52" s="33"/>
    </row>
    <row r="53" spans="1:8" ht="31.5" x14ac:dyDescent="0.25">
      <c r="A53" s="63" t="s">
        <v>98</v>
      </c>
      <c r="B53" s="34" t="s">
        <v>23</v>
      </c>
      <c r="C53" s="64" t="s">
        <v>16</v>
      </c>
      <c r="D53" s="32">
        <v>0</v>
      </c>
      <c r="E53" s="32">
        <v>0</v>
      </c>
      <c r="F53" s="32">
        <v>0</v>
      </c>
      <c r="G53" s="32">
        <v>0</v>
      </c>
      <c r="H53" s="33"/>
    </row>
    <row r="54" spans="1:8" x14ac:dyDescent="0.25">
      <c r="A54" s="63" t="s">
        <v>99</v>
      </c>
      <c r="B54" s="34" t="s">
        <v>48</v>
      </c>
      <c r="C54" s="64" t="s">
        <v>16</v>
      </c>
      <c r="D54" s="32">
        <v>0</v>
      </c>
      <c r="E54" s="32">
        <v>0</v>
      </c>
      <c r="F54" s="32">
        <v>0</v>
      </c>
      <c r="G54" s="32">
        <v>0</v>
      </c>
      <c r="H54" s="33"/>
    </row>
    <row r="55" spans="1:8" x14ac:dyDescent="0.25">
      <c r="A55" s="44" t="s">
        <v>100</v>
      </c>
      <c r="B55" s="44" t="s">
        <v>49</v>
      </c>
      <c r="C55" s="60" t="s">
        <v>16</v>
      </c>
      <c r="D55" s="44">
        <v>4.3360000000000003</v>
      </c>
      <c r="E55" s="45">
        <f>D55</f>
        <v>4.3360000000000003</v>
      </c>
      <c r="F55" s="44">
        <f t="shared" ref="F55:F75" si="3">E55-D55</f>
        <v>0</v>
      </c>
      <c r="G55" s="53">
        <v>100</v>
      </c>
      <c r="H55" s="60"/>
    </row>
    <row r="56" spans="1:8" x14ac:dyDescent="0.25">
      <c r="A56" s="63" t="s">
        <v>101</v>
      </c>
      <c r="B56" s="34" t="s">
        <v>50</v>
      </c>
      <c r="C56" s="64" t="s">
        <v>16</v>
      </c>
      <c r="D56" s="32">
        <v>0</v>
      </c>
      <c r="E56" s="32">
        <v>0</v>
      </c>
      <c r="F56" s="44" t="s">
        <v>45</v>
      </c>
      <c r="G56" s="32">
        <v>0</v>
      </c>
      <c r="H56" s="33"/>
    </row>
    <row r="57" spans="1:8" x14ac:dyDescent="0.25">
      <c r="A57" s="63" t="s">
        <v>102</v>
      </c>
      <c r="B57" s="34" t="s">
        <v>51</v>
      </c>
      <c r="C57" s="64" t="s">
        <v>16</v>
      </c>
      <c r="D57" s="32">
        <v>0</v>
      </c>
      <c r="E57" s="32">
        <v>0</v>
      </c>
      <c r="F57" s="44" t="s">
        <v>45</v>
      </c>
      <c r="G57" s="32">
        <v>0</v>
      </c>
      <c r="H57" s="33"/>
    </row>
    <row r="58" spans="1:8" x14ac:dyDescent="0.25">
      <c r="A58" s="63" t="s">
        <v>103</v>
      </c>
      <c r="B58" s="34" t="s">
        <v>52</v>
      </c>
      <c r="C58" s="64" t="s">
        <v>16</v>
      </c>
      <c r="D58" s="32">
        <v>0</v>
      </c>
      <c r="E58" s="32">
        <v>0</v>
      </c>
      <c r="F58" s="44" t="s">
        <v>45</v>
      </c>
      <c r="G58" s="32">
        <v>0</v>
      </c>
      <c r="H58" s="33"/>
    </row>
    <row r="59" spans="1:8" ht="31.5" x14ac:dyDescent="0.25">
      <c r="A59" s="63" t="s">
        <v>104</v>
      </c>
      <c r="B59" s="34" t="s">
        <v>53</v>
      </c>
      <c r="C59" s="64" t="s">
        <v>16</v>
      </c>
      <c r="D59" s="32">
        <v>0</v>
      </c>
      <c r="E59" s="32">
        <v>0</v>
      </c>
      <c r="F59" s="44" t="s">
        <v>45</v>
      </c>
      <c r="G59" s="32">
        <v>0</v>
      </c>
      <c r="H59" s="33"/>
    </row>
    <row r="60" spans="1:8" hidden="1" x14ac:dyDescent="0.25">
      <c r="A60" s="63" t="s">
        <v>105</v>
      </c>
      <c r="B60" s="35" t="s">
        <v>27</v>
      </c>
      <c r="C60" s="64" t="s">
        <v>16</v>
      </c>
      <c r="D60" s="32">
        <v>0</v>
      </c>
      <c r="E60" s="32">
        <v>0</v>
      </c>
      <c r="F60" s="44">
        <f t="shared" si="3"/>
        <v>0</v>
      </c>
      <c r="G60" s="32">
        <v>0</v>
      </c>
      <c r="H60" s="33"/>
    </row>
    <row r="61" spans="1:8" hidden="1" x14ac:dyDescent="0.25">
      <c r="A61" s="63" t="s">
        <v>106</v>
      </c>
      <c r="B61" s="36" t="s">
        <v>28</v>
      </c>
      <c r="C61" s="64" t="s">
        <v>16</v>
      </c>
      <c r="D61" s="32">
        <v>0</v>
      </c>
      <c r="E61" s="32">
        <v>0</v>
      </c>
      <c r="F61" s="44">
        <f t="shared" si="3"/>
        <v>0</v>
      </c>
      <c r="G61" s="32">
        <v>0</v>
      </c>
      <c r="H61" s="33"/>
    </row>
    <row r="62" spans="1:8" x14ac:dyDescent="0.25">
      <c r="A62" s="63" t="s">
        <v>107</v>
      </c>
      <c r="B62" s="31" t="s">
        <v>108</v>
      </c>
      <c r="C62" s="64" t="s">
        <v>16</v>
      </c>
      <c r="D62" s="54">
        <f>D69</f>
        <v>0.23300000000000001</v>
      </c>
      <c r="E62" s="54">
        <f>E69</f>
        <v>1.7815799999999991</v>
      </c>
      <c r="F62" s="44">
        <f t="shared" si="3"/>
        <v>1.548579999999999</v>
      </c>
      <c r="G62" s="53">
        <f>E62/D62*100</f>
        <v>764.62660944205959</v>
      </c>
      <c r="H62" s="33"/>
    </row>
    <row r="63" spans="1:8" x14ac:dyDescent="0.25">
      <c r="A63" s="44" t="s">
        <v>109</v>
      </c>
      <c r="B63" s="44" t="s">
        <v>110</v>
      </c>
      <c r="C63" s="60" t="s">
        <v>16</v>
      </c>
      <c r="D63" s="32">
        <v>0</v>
      </c>
      <c r="E63" s="54">
        <v>0</v>
      </c>
      <c r="F63" s="44" t="s">
        <v>45</v>
      </c>
      <c r="G63" s="32">
        <v>0</v>
      </c>
      <c r="H63" s="60"/>
    </row>
    <row r="64" spans="1:8" x14ac:dyDescent="0.25">
      <c r="A64" s="63" t="s">
        <v>111</v>
      </c>
      <c r="B64" s="34" t="s">
        <v>95</v>
      </c>
      <c r="C64" s="64" t="s">
        <v>16</v>
      </c>
      <c r="D64" s="32">
        <v>0</v>
      </c>
      <c r="E64" s="54">
        <v>0</v>
      </c>
      <c r="F64" s="44" t="s">
        <v>45</v>
      </c>
      <c r="G64" s="32">
        <v>0</v>
      </c>
      <c r="H64" s="33"/>
    </row>
    <row r="65" spans="1:10" ht="31.5" hidden="1" x14ac:dyDescent="0.25">
      <c r="A65" s="63" t="s">
        <v>112</v>
      </c>
      <c r="B65" s="34" t="s">
        <v>19</v>
      </c>
      <c r="C65" s="64" t="s">
        <v>16</v>
      </c>
      <c r="D65" s="32">
        <v>0</v>
      </c>
      <c r="E65" s="54">
        <v>0</v>
      </c>
      <c r="F65" s="44">
        <f t="shared" si="3"/>
        <v>0</v>
      </c>
      <c r="G65" s="32">
        <v>0</v>
      </c>
      <c r="H65" s="33"/>
    </row>
    <row r="66" spans="1:10" ht="31.5" hidden="1" x14ac:dyDescent="0.25">
      <c r="A66" s="63" t="s">
        <v>113</v>
      </c>
      <c r="B66" s="34" t="s">
        <v>21</v>
      </c>
      <c r="C66" s="64" t="s">
        <v>16</v>
      </c>
      <c r="D66" s="32">
        <v>0</v>
      </c>
      <c r="E66" s="54">
        <v>0</v>
      </c>
      <c r="F66" s="44">
        <f t="shared" si="3"/>
        <v>0</v>
      </c>
      <c r="G66" s="32">
        <v>0</v>
      </c>
      <c r="H66" s="33"/>
    </row>
    <row r="67" spans="1:10" ht="31.5" hidden="1" x14ac:dyDescent="0.25">
      <c r="A67" s="63" t="s">
        <v>114</v>
      </c>
      <c r="B67" s="34" t="s">
        <v>23</v>
      </c>
      <c r="C67" s="64" t="s">
        <v>16</v>
      </c>
      <c r="D67" s="32">
        <v>0</v>
      </c>
      <c r="E67" s="54">
        <v>0</v>
      </c>
      <c r="F67" s="44">
        <f t="shared" si="3"/>
        <v>0</v>
      </c>
      <c r="G67" s="32">
        <v>0</v>
      </c>
      <c r="H67" s="33"/>
    </row>
    <row r="68" spans="1:10" x14ac:dyDescent="0.25">
      <c r="A68" s="63" t="s">
        <v>115</v>
      </c>
      <c r="B68" s="34" t="s">
        <v>48</v>
      </c>
      <c r="C68" s="64" t="s">
        <v>16</v>
      </c>
      <c r="D68" s="32">
        <v>0</v>
      </c>
      <c r="E68" s="54">
        <v>0</v>
      </c>
      <c r="F68" s="44" t="s">
        <v>45</v>
      </c>
      <c r="G68" s="32">
        <v>0</v>
      </c>
      <c r="H68" s="33"/>
    </row>
    <row r="69" spans="1:10" x14ac:dyDescent="0.25">
      <c r="A69" s="44" t="s">
        <v>116</v>
      </c>
      <c r="B69" s="44" t="s">
        <v>49</v>
      </c>
      <c r="C69" s="60" t="s">
        <v>16</v>
      </c>
      <c r="D69" s="54">
        <v>0.23300000000000001</v>
      </c>
      <c r="E69" s="54">
        <f>8.24818+0.09-E55-E31</f>
        <v>1.7815799999999991</v>
      </c>
      <c r="F69" s="44">
        <f t="shared" si="3"/>
        <v>1.548579999999999</v>
      </c>
      <c r="G69" s="53">
        <f>E69/D69*100</f>
        <v>764.62660944205959</v>
      </c>
      <c r="H69" s="60"/>
    </row>
    <row r="70" spans="1:10" x14ac:dyDescent="0.25">
      <c r="A70" s="63" t="s">
        <v>117</v>
      </c>
      <c r="B70" s="34" t="s">
        <v>50</v>
      </c>
      <c r="C70" s="64" t="s">
        <v>16</v>
      </c>
      <c r="D70" s="32">
        <v>0</v>
      </c>
      <c r="E70" s="32">
        <v>0</v>
      </c>
      <c r="F70" s="44" t="s">
        <v>45</v>
      </c>
      <c r="G70" s="32">
        <v>0</v>
      </c>
      <c r="H70" s="33"/>
    </row>
    <row r="71" spans="1:10" x14ac:dyDescent="0.25">
      <c r="A71" s="63" t="s">
        <v>118</v>
      </c>
      <c r="B71" s="34" t="s">
        <v>51</v>
      </c>
      <c r="C71" s="64" t="s">
        <v>16</v>
      </c>
      <c r="D71" s="32">
        <v>0</v>
      </c>
      <c r="E71" s="32">
        <v>0</v>
      </c>
      <c r="F71" s="44" t="s">
        <v>45</v>
      </c>
      <c r="G71" s="32">
        <v>0</v>
      </c>
      <c r="H71" s="33"/>
    </row>
    <row r="72" spans="1:10" x14ac:dyDescent="0.25">
      <c r="A72" s="63" t="s">
        <v>119</v>
      </c>
      <c r="B72" s="34" t="s">
        <v>52</v>
      </c>
      <c r="C72" s="64" t="s">
        <v>16</v>
      </c>
      <c r="D72" s="32">
        <v>0</v>
      </c>
      <c r="E72" s="32">
        <v>0</v>
      </c>
      <c r="F72" s="44" t="s">
        <v>45</v>
      </c>
      <c r="G72" s="32">
        <v>0</v>
      </c>
      <c r="H72" s="33"/>
    </row>
    <row r="73" spans="1:10" ht="31.5" x14ac:dyDescent="0.25">
      <c r="A73" s="63" t="s">
        <v>120</v>
      </c>
      <c r="B73" s="34" t="s">
        <v>53</v>
      </c>
      <c r="C73" s="64" t="s">
        <v>16</v>
      </c>
      <c r="D73" s="32">
        <v>0</v>
      </c>
      <c r="E73" s="32">
        <v>0</v>
      </c>
      <c r="F73" s="44" t="s">
        <v>45</v>
      </c>
      <c r="G73" s="32">
        <v>0</v>
      </c>
      <c r="H73" s="33"/>
    </row>
    <row r="74" spans="1:10" hidden="1" x14ac:dyDescent="0.25">
      <c r="A74" s="63" t="s">
        <v>121</v>
      </c>
      <c r="B74" s="36" t="s">
        <v>27</v>
      </c>
      <c r="C74" s="64" t="s">
        <v>16</v>
      </c>
      <c r="D74" s="32">
        <v>0</v>
      </c>
      <c r="E74" s="32">
        <v>0</v>
      </c>
      <c r="F74" s="44">
        <f t="shared" si="3"/>
        <v>0</v>
      </c>
      <c r="G74" s="32">
        <v>0</v>
      </c>
      <c r="H74" s="33"/>
    </row>
    <row r="75" spans="1:10" hidden="1" x14ac:dyDescent="0.25">
      <c r="A75" s="63" t="s">
        <v>122</v>
      </c>
      <c r="B75" s="36" t="s">
        <v>28</v>
      </c>
      <c r="C75" s="64" t="s">
        <v>16</v>
      </c>
      <c r="D75" s="32">
        <v>0</v>
      </c>
      <c r="E75" s="32">
        <v>0</v>
      </c>
      <c r="F75" s="44">
        <f t="shared" si="3"/>
        <v>0</v>
      </c>
      <c r="G75" s="32">
        <v>0</v>
      </c>
      <c r="H75" s="33"/>
    </row>
    <row r="76" spans="1:10" x14ac:dyDescent="0.25">
      <c r="A76" s="44" t="s">
        <v>25</v>
      </c>
      <c r="B76" s="44" t="s">
        <v>123</v>
      </c>
      <c r="C76" s="60" t="s">
        <v>16</v>
      </c>
      <c r="D76" s="32">
        <v>0</v>
      </c>
      <c r="E76" s="32">
        <v>0</v>
      </c>
      <c r="F76" s="44" t="s">
        <v>45</v>
      </c>
      <c r="G76" s="32">
        <v>0</v>
      </c>
      <c r="H76" s="60"/>
      <c r="I76" s="86"/>
    </row>
    <row r="77" spans="1:10" x14ac:dyDescent="0.25">
      <c r="A77" s="63" t="s">
        <v>26</v>
      </c>
      <c r="B77" s="37" t="s">
        <v>124</v>
      </c>
      <c r="C77" s="64" t="s">
        <v>16</v>
      </c>
      <c r="D77" s="44">
        <v>1.3579999999999997</v>
      </c>
      <c r="E77" s="44">
        <v>1.1346666700000001</v>
      </c>
      <c r="F77" s="88">
        <f>E77-D77</f>
        <v>-0.22333332999999955</v>
      </c>
      <c r="G77" s="53">
        <f>E77/D77*100</f>
        <v>83.554246686303415</v>
      </c>
      <c r="H77" s="33"/>
    </row>
    <row r="78" spans="1:10" x14ac:dyDescent="0.25">
      <c r="A78" s="63" t="s">
        <v>125</v>
      </c>
      <c r="B78" s="31" t="s">
        <v>126</v>
      </c>
      <c r="C78" s="64" t="s">
        <v>16</v>
      </c>
      <c r="D78" s="44" t="s">
        <v>45</v>
      </c>
      <c r="E78" s="54">
        <v>0</v>
      </c>
      <c r="F78" s="54">
        <v>0</v>
      </c>
      <c r="G78" s="32">
        <v>0</v>
      </c>
      <c r="H78" s="33"/>
      <c r="I78" s="22"/>
      <c r="J78" s="65"/>
    </row>
    <row r="79" spans="1:10" x14ac:dyDescent="0.25">
      <c r="A79" s="63" t="s">
        <v>127</v>
      </c>
      <c r="B79" s="31" t="s">
        <v>128</v>
      </c>
      <c r="C79" s="64" t="s">
        <v>16</v>
      </c>
      <c r="D79" s="44" t="s">
        <v>45</v>
      </c>
      <c r="E79" s="54">
        <v>0</v>
      </c>
      <c r="F79" s="54">
        <v>0</v>
      </c>
      <c r="G79" s="53" t="s">
        <v>45</v>
      </c>
      <c r="H79" s="33"/>
      <c r="I79" s="66"/>
    </row>
    <row r="80" spans="1:10" x14ac:dyDescent="0.25">
      <c r="A80" s="44" t="s">
        <v>29</v>
      </c>
      <c r="B80" s="44" t="s">
        <v>129</v>
      </c>
      <c r="C80" s="60" t="s">
        <v>16</v>
      </c>
      <c r="D80" s="32">
        <v>0</v>
      </c>
      <c r="E80" s="32">
        <v>0</v>
      </c>
      <c r="F80" s="32">
        <v>0</v>
      </c>
      <c r="G80" s="32">
        <v>0</v>
      </c>
      <c r="H80" s="60"/>
    </row>
    <row r="81" spans="1:8" x14ac:dyDescent="0.25">
      <c r="A81" s="63" t="s">
        <v>30</v>
      </c>
      <c r="B81" s="37" t="s">
        <v>130</v>
      </c>
      <c r="C81" s="64" t="s">
        <v>16</v>
      </c>
      <c r="D81" s="32">
        <v>0</v>
      </c>
      <c r="E81" s="32">
        <v>0</v>
      </c>
      <c r="F81" s="32">
        <v>0</v>
      </c>
      <c r="G81" s="32">
        <v>0</v>
      </c>
      <c r="H81" s="33"/>
    </row>
    <row r="82" spans="1:8" x14ac:dyDescent="0.25">
      <c r="A82" s="63" t="s">
        <v>31</v>
      </c>
      <c r="B82" s="37" t="s">
        <v>131</v>
      </c>
      <c r="C82" s="64" t="s">
        <v>16</v>
      </c>
      <c r="D82" s="32">
        <v>0</v>
      </c>
      <c r="E82" s="32">
        <v>0</v>
      </c>
      <c r="F82" s="32">
        <v>0</v>
      </c>
      <c r="G82" s="32">
        <v>0</v>
      </c>
      <c r="H82" s="33"/>
    </row>
    <row r="83" spans="1:8" x14ac:dyDescent="0.25">
      <c r="A83" s="63" t="s">
        <v>32</v>
      </c>
      <c r="B83" s="37" t="s">
        <v>132</v>
      </c>
      <c r="C83" s="64" t="s">
        <v>16</v>
      </c>
      <c r="D83" s="32">
        <v>0</v>
      </c>
      <c r="E83" s="32">
        <v>0</v>
      </c>
      <c r="F83" s="32">
        <v>0</v>
      </c>
      <c r="G83" s="32">
        <v>0</v>
      </c>
      <c r="H83" s="33"/>
    </row>
    <row r="84" spans="1:8" x14ac:dyDescent="0.25">
      <c r="A84" s="63" t="s">
        <v>33</v>
      </c>
      <c r="B84" s="37" t="s">
        <v>133</v>
      </c>
      <c r="C84" s="64" t="s">
        <v>16</v>
      </c>
      <c r="D84" s="32">
        <v>0</v>
      </c>
      <c r="E84" s="32">
        <v>0</v>
      </c>
      <c r="F84" s="32">
        <v>0</v>
      </c>
      <c r="G84" s="32">
        <v>0</v>
      </c>
      <c r="H84" s="33"/>
    </row>
    <row r="85" spans="1:8" x14ac:dyDescent="0.25">
      <c r="A85" s="63" t="s">
        <v>34</v>
      </c>
      <c r="B85" s="37" t="s">
        <v>134</v>
      </c>
      <c r="C85" s="64" t="s">
        <v>16</v>
      </c>
      <c r="D85" s="32">
        <v>0</v>
      </c>
      <c r="E85" s="32">
        <v>0</v>
      </c>
      <c r="F85" s="32">
        <v>0</v>
      </c>
      <c r="G85" s="32">
        <v>0</v>
      </c>
      <c r="H85" s="33"/>
    </row>
    <row r="86" spans="1:8" x14ac:dyDescent="0.25">
      <c r="A86" s="63" t="s">
        <v>37</v>
      </c>
      <c r="B86" s="31" t="s">
        <v>46</v>
      </c>
      <c r="C86" s="64" t="s">
        <v>16</v>
      </c>
      <c r="D86" s="32">
        <v>0</v>
      </c>
      <c r="E86" s="32">
        <v>0</v>
      </c>
      <c r="F86" s="32">
        <v>0</v>
      </c>
      <c r="G86" s="32">
        <v>0</v>
      </c>
      <c r="H86" s="33"/>
    </row>
    <row r="87" spans="1:8" ht="31.5" hidden="1" x14ac:dyDescent="0.25">
      <c r="A87" s="63" t="s">
        <v>135</v>
      </c>
      <c r="B87" s="34" t="s">
        <v>136</v>
      </c>
      <c r="C87" s="64" t="s">
        <v>16</v>
      </c>
      <c r="D87" s="32">
        <v>0</v>
      </c>
      <c r="E87" s="32">
        <v>0</v>
      </c>
      <c r="F87" s="32">
        <v>0</v>
      </c>
      <c r="G87" s="32">
        <v>0</v>
      </c>
      <c r="H87" s="33"/>
    </row>
    <row r="88" spans="1:8" x14ac:dyDescent="0.25">
      <c r="A88" s="63" t="s">
        <v>38</v>
      </c>
      <c r="B88" s="31" t="s">
        <v>47</v>
      </c>
      <c r="C88" s="64" t="s">
        <v>16</v>
      </c>
      <c r="D88" s="32">
        <v>0</v>
      </c>
      <c r="E88" s="32">
        <v>0</v>
      </c>
      <c r="F88" s="32">
        <v>0</v>
      </c>
      <c r="G88" s="32">
        <v>0</v>
      </c>
      <c r="H88" s="33"/>
    </row>
    <row r="89" spans="1:8" ht="31.5" hidden="1" x14ac:dyDescent="0.25">
      <c r="A89" s="63" t="s">
        <v>137</v>
      </c>
      <c r="B89" s="34" t="s">
        <v>138</v>
      </c>
      <c r="C89" s="64" t="s">
        <v>16</v>
      </c>
      <c r="D89" s="32">
        <v>0</v>
      </c>
      <c r="E89" s="32">
        <v>0</v>
      </c>
      <c r="F89" s="32">
        <v>0</v>
      </c>
      <c r="G89" s="32">
        <v>0</v>
      </c>
      <c r="H89" s="33"/>
    </row>
    <row r="90" spans="1:8" x14ac:dyDescent="0.25">
      <c r="A90" s="44" t="s">
        <v>35</v>
      </c>
      <c r="B90" s="34" t="s">
        <v>139</v>
      </c>
      <c r="C90" s="60" t="s">
        <v>16</v>
      </c>
      <c r="D90" s="32">
        <v>0</v>
      </c>
      <c r="E90" s="32">
        <v>0</v>
      </c>
      <c r="F90" s="32">
        <v>0</v>
      </c>
      <c r="G90" s="32">
        <v>0</v>
      </c>
      <c r="H90" s="60"/>
    </row>
    <row r="91" spans="1:8" ht="16.5" thickBot="1" x14ac:dyDescent="0.3">
      <c r="A91" s="67" t="s">
        <v>36</v>
      </c>
      <c r="B91" s="38" t="s">
        <v>140</v>
      </c>
      <c r="C91" s="64" t="s">
        <v>16</v>
      </c>
      <c r="D91" s="32">
        <v>0</v>
      </c>
      <c r="E91" s="32">
        <v>0</v>
      </c>
      <c r="F91" s="32">
        <v>0</v>
      </c>
      <c r="G91" s="32">
        <v>0</v>
      </c>
      <c r="H91" s="39"/>
    </row>
    <row r="92" spans="1:8" x14ac:dyDescent="0.25">
      <c r="A92" s="68" t="s">
        <v>40</v>
      </c>
      <c r="B92" s="40" t="s">
        <v>39</v>
      </c>
      <c r="C92" s="69" t="s">
        <v>45</v>
      </c>
      <c r="D92" s="41">
        <v>0</v>
      </c>
      <c r="E92" s="41">
        <v>0</v>
      </c>
      <c r="F92" s="41">
        <v>0</v>
      </c>
      <c r="G92" s="41">
        <v>0</v>
      </c>
      <c r="H92" s="42"/>
    </row>
    <row r="93" spans="1:8" ht="47.25" x14ac:dyDescent="0.25">
      <c r="A93" s="70" t="s">
        <v>141</v>
      </c>
      <c r="B93" s="37" t="s">
        <v>142</v>
      </c>
      <c r="C93" s="64" t="s">
        <v>16</v>
      </c>
      <c r="D93" s="32">
        <v>0</v>
      </c>
      <c r="E93" s="32">
        <v>0</v>
      </c>
      <c r="F93" s="32">
        <v>0</v>
      </c>
      <c r="G93" s="32">
        <v>0</v>
      </c>
      <c r="H93" s="43"/>
    </row>
    <row r="94" spans="1:8" x14ac:dyDescent="0.25">
      <c r="A94" s="70" t="s">
        <v>41</v>
      </c>
      <c r="B94" s="31" t="s">
        <v>143</v>
      </c>
      <c r="C94" s="64" t="s">
        <v>16</v>
      </c>
      <c r="D94" s="32">
        <v>0</v>
      </c>
      <c r="E94" s="32">
        <v>0</v>
      </c>
      <c r="F94" s="32">
        <v>0</v>
      </c>
      <c r="G94" s="32">
        <v>0</v>
      </c>
      <c r="H94" s="43"/>
    </row>
    <row r="95" spans="1:8" ht="31.5" x14ac:dyDescent="0.25">
      <c r="A95" s="70" t="s">
        <v>42</v>
      </c>
      <c r="B95" s="31" t="s">
        <v>144</v>
      </c>
      <c r="C95" s="64" t="s">
        <v>16</v>
      </c>
      <c r="D95" s="32">
        <v>0</v>
      </c>
      <c r="E95" s="32">
        <v>0</v>
      </c>
      <c r="F95" s="32">
        <v>0</v>
      </c>
      <c r="G95" s="32">
        <v>0</v>
      </c>
      <c r="H95" s="43"/>
    </row>
    <row r="96" spans="1:8" x14ac:dyDescent="0.25">
      <c r="A96" s="70" t="s">
        <v>43</v>
      </c>
      <c r="B96" s="31" t="s">
        <v>145</v>
      </c>
      <c r="C96" s="64" t="s">
        <v>16</v>
      </c>
      <c r="D96" s="32">
        <v>0</v>
      </c>
      <c r="E96" s="32">
        <v>0</v>
      </c>
      <c r="F96" s="32">
        <v>0</v>
      </c>
      <c r="G96" s="32">
        <v>0</v>
      </c>
      <c r="H96" s="43"/>
    </row>
    <row r="97" spans="1:8" ht="31.5" x14ac:dyDescent="0.25">
      <c r="A97" s="70" t="s">
        <v>44</v>
      </c>
      <c r="B97" s="37" t="s">
        <v>146</v>
      </c>
      <c r="C97" s="71" t="s">
        <v>45</v>
      </c>
      <c r="D97" s="32">
        <v>0</v>
      </c>
      <c r="E97" s="32">
        <v>0</v>
      </c>
      <c r="F97" s="32">
        <v>0</v>
      </c>
      <c r="G97" s="32">
        <v>0</v>
      </c>
      <c r="H97" s="43"/>
    </row>
    <row r="98" spans="1:8" x14ac:dyDescent="0.25">
      <c r="A98" s="72" t="s">
        <v>147</v>
      </c>
      <c r="B98" s="14" t="s">
        <v>148</v>
      </c>
      <c r="C98" s="73" t="s">
        <v>16</v>
      </c>
      <c r="D98" s="15">
        <v>0</v>
      </c>
      <c r="E98" s="32">
        <v>0</v>
      </c>
      <c r="F98" s="32">
        <v>0</v>
      </c>
      <c r="G98" s="32">
        <v>0</v>
      </c>
      <c r="H98" s="23"/>
    </row>
    <row r="99" spans="1:8" x14ac:dyDescent="0.25">
      <c r="A99" s="72" t="s">
        <v>149</v>
      </c>
      <c r="B99" s="14" t="s">
        <v>150</v>
      </c>
      <c r="C99" s="73" t="s">
        <v>16</v>
      </c>
      <c r="D99" s="15">
        <v>0</v>
      </c>
      <c r="E99" s="32">
        <v>0</v>
      </c>
      <c r="F99" s="32">
        <v>0</v>
      </c>
      <c r="G99" s="32">
        <v>0</v>
      </c>
      <c r="H99" s="23"/>
    </row>
    <row r="100" spans="1:8" ht="16.5" thickBot="1" x14ac:dyDescent="0.3">
      <c r="A100" s="74" t="s">
        <v>151</v>
      </c>
      <c r="B100" s="24" t="s">
        <v>152</v>
      </c>
      <c r="C100" s="75" t="s">
        <v>16</v>
      </c>
      <c r="D100" s="16">
        <v>0</v>
      </c>
      <c r="E100" s="16">
        <v>0</v>
      </c>
      <c r="F100" s="16">
        <v>0</v>
      </c>
      <c r="G100" s="16">
        <v>0</v>
      </c>
      <c r="H100" s="25"/>
    </row>
    <row r="101" spans="1:8" x14ac:dyDescent="0.25">
      <c r="A101" s="26"/>
      <c r="B101" s="27"/>
      <c r="C101" s="28"/>
      <c r="D101" s="28"/>
      <c r="E101" s="29"/>
      <c r="F101" s="29"/>
      <c r="G101" s="30"/>
      <c r="H101" s="30"/>
    </row>
    <row r="102" spans="1:8" x14ac:dyDescent="0.25">
      <c r="A102" s="26"/>
      <c r="B102" s="27"/>
      <c r="C102" s="28"/>
      <c r="D102" s="28"/>
      <c r="E102" s="29"/>
      <c r="F102" s="29"/>
      <c r="G102" s="30"/>
      <c r="H102" s="30"/>
    </row>
    <row r="103" spans="1:8" s="57" customFormat="1" ht="12" x14ac:dyDescent="0.2">
      <c r="A103" s="76" t="s">
        <v>153</v>
      </c>
      <c r="B103" s="77"/>
      <c r="C103" s="78"/>
      <c r="D103" s="78"/>
      <c r="E103" s="78"/>
      <c r="F103" s="78"/>
      <c r="G103" s="79"/>
      <c r="H103" s="79"/>
    </row>
    <row r="104" spans="1:8" s="57" customFormat="1" ht="12" x14ac:dyDescent="0.2">
      <c r="A104" s="92" t="s">
        <v>154</v>
      </c>
      <c r="B104" s="92"/>
      <c r="C104" s="92"/>
      <c r="D104" s="92"/>
      <c r="E104" s="92"/>
      <c r="F104" s="92"/>
      <c r="G104" s="92"/>
      <c r="H104" s="92"/>
    </row>
    <row r="105" spans="1:8" s="57" customFormat="1" ht="12" x14ac:dyDescent="0.2">
      <c r="A105" s="92" t="s">
        <v>155</v>
      </c>
      <c r="B105" s="92"/>
      <c r="C105" s="92"/>
      <c r="D105" s="92"/>
      <c r="E105" s="92"/>
      <c r="F105" s="92"/>
      <c r="G105" s="92"/>
      <c r="H105" s="92"/>
    </row>
    <row r="106" spans="1:8" s="57" customFormat="1" ht="12" x14ac:dyDescent="0.2">
      <c r="A106" s="92" t="s">
        <v>156</v>
      </c>
      <c r="B106" s="92"/>
      <c r="C106" s="92"/>
      <c r="D106" s="92"/>
      <c r="E106" s="92"/>
      <c r="F106" s="92"/>
      <c r="G106" s="92"/>
      <c r="H106" s="92"/>
    </row>
    <row r="107" spans="1:8" s="57" customFormat="1" ht="21" customHeight="1" x14ac:dyDescent="0.2">
      <c r="A107" s="93" t="s">
        <v>157</v>
      </c>
      <c r="B107" s="93"/>
      <c r="C107" s="93"/>
      <c r="D107" s="93"/>
      <c r="E107" s="93"/>
      <c r="F107" s="93"/>
      <c r="G107" s="93"/>
      <c r="H107" s="93"/>
    </row>
    <row r="108" spans="1:8" s="57" customFormat="1" ht="12" x14ac:dyDescent="0.2">
      <c r="A108" s="89" t="s">
        <v>158</v>
      </c>
      <c r="B108" s="89"/>
      <c r="C108" s="89"/>
      <c r="D108" s="89"/>
      <c r="E108" s="89"/>
      <c r="F108" s="89"/>
      <c r="G108" s="89"/>
      <c r="H108" s="89"/>
    </row>
  </sheetData>
  <mergeCells count="18">
    <mergeCell ref="A19:A20"/>
    <mergeCell ref="A17:H18"/>
    <mergeCell ref="H19:H20"/>
    <mergeCell ref="F19:G19"/>
    <mergeCell ref="D19:E19"/>
    <mergeCell ref="C19:C20"/>
    <mergeCell ref="B19:B20"/>
    <mergeCell ref="A6:H7"/>
    <mergeCell ref="A9:B9"/>
    <mergeCell ref="A12:B12"/>
    <mergeCell ref="A15:B15"/>
    <mergeCell ref="A14:H14"/>
    <mergeCell ref="A108:H108"/>
    <mergeCell ref="A22:B22"/>
    <mergeCell ref="A104:H104"/>
    <mergeCell ref="A105:H105"/>
    <mergeCell ref="A106:H106"/>
    <mergeCell ref="A107:H10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2026-02-12T07:33:25Z</dcterms:modified>
</cp:coreProperties>
</file>